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euilly\des\PROD\Envois Mensuels\Ceryx\Mise en ligne STMT\Fichier Excel pour site internet\2024 - 03\"/>
    </mc:Choice>
  </mc:AlternateContent>
  <bookViews>
    <workbookView xWindow="520" yWindow="40" windowWidth="14810" windowHeight="11760" tabRatio="875"/>
  </bookViews>
  <sheets>
    <sheet name="Descriptif" sheetId="14" r:id="rId1"/>
    <sheet name="DEFM cat A_age" sheetId="8" r:id="rId2"/>
    <sheet name="DEFM cat B_age" sheetId="17" r:id="rId3"/>
    <sheet name="DEFM cat C_age" sheetId="18" r:id="rId4"/>
    <sheet name="DEFM cat A par région" sheetId="21" r:id="rId5"/>
    <sheet name="DEFM cat ABC_age_sexe" sheetId="19" r:id="rId6"/>
    <sheet name="DEFM cat ABC par région" sheetId="22" r:id="rId7"/>
    <sheet name="DEFM cat BC_heures travaillées" sheetId="20" r:id="rId8"/>
    <sheet name="DEFM cat ABCDE" sheetId="10" r:id="rId9"/>
    <sheet name="DELD cat ABC_ancienneté" sheetId="11" r:id="rId10"/>
    <sheet name="Entrées cat ABC_motif" sheetId="12" r:id="rId11"/>
    <sheet name="Sorties cat ABC_motif" sheetId="13" r:id="rId12"/>
  </sheets>
  <definedNames>
    <definedName name="_xlnm._FilterDatabase" localSheetId="9" hidden="1">'DELD cat ABC_ancienneté'!$A$6:$H$177</definedName>
    <definedName name="DEE">#REF!</definedName>
    <definedName name="DEFM">#REF!</definedName>
    <definedName name="DES">#REF!</definedName>
  </definedNames>
  <calcPr calcId="152511"/>
</workbook>
</file>

<file path=xl/calcChain.xml><?xml version="1.0" encoding="utf-8"?>
<calcChain xmlns="http://schemas.openxmlformats.org/spreadsheetml/2006/main">
  <c r="B120" i="10" l="1"/>
  <c r="C120" i="10"/>
  <c r="D120" i="10"/>
  <c r="E120" i="10"/>
  <c r="K121" i="20"/>
  <c r="W121" i="20"/>
  <c r="AA121" i="20"/>
  <c r="X121" i="20"/>
  <c r="Z121" i="20"/>
  <c r="Y121" i="20"/>
  <c r="AE121" i="20" s="1"/>
  <c r="AB121" i="20"/>
  <c r="AH121" i="20" s="1"/>
  <c r="AN121" i="20"/>
  <c r="O120" i="19"/>
  <c r="P120" i="19"/>
  <c r="Q120" i="19"/>
  <c r="R120" i="19"/>
  <c r="W120" i="19" s="1"/>
  <c r="S120" i="19"/>
  <c r="T120" i="19"/>
  <c r="U120" i="19"/>
  <c r="V120" i="19"/>
  <c r="X120" i="19" s="1"/>
  <c r="AL121" i="20" l="1"/>
  <c r="AF121" i="20"/>
  <c r="AG121" i="20"/>
  <c r="AM121" i="20"/>
  <c r="AI121" i="20"/>
  <c r="AC121" i="20"/>
  <c r="AD121" i="20"/>
  <c r="AJ121" i="20"/>
  <c r="AK121" i="20"/>
  <c r="Y120" i="19"/>
  <c r="E119" i="10"/>
  <c r="K120" i="20"/>
  <c r="W120" i="20"/>
  <c r="AA120" i="20"/>
  <c r="X120" i="20"/>
  <c r="Y120" i="20"/>
  <c r="P119" i="19"/>
  <c r="U119" i="19"/>
  <c r="Q119" i="19"/>
  <c r="D119" i="10"/>
  <c r="T119" i="19"/>
  <c r="C119" i="10"/>
  <c r="O119" i="19"/>
  <c r="R119" i="19" s="1"/>
  <c r="S119" i="19"/>
  <c r="V119" i="19" s="1"/>
  <c r="B119" i="10"/>
  <c r="AE120" i="20" l="1"/>
  <c r="AB120" i="20"/>
  <c r="Z120" i="20"/>
  <c r="Y119" i="19"/>
  <c r="X119" i="19"/>
  <c r="W119" i="19"/>
  <c r="E118" i="10"/>
  <c r="AB119" i="20"/>
  <c r="K119" i="20"/>
  <c r="X119" i="20"/>
  <c r="AD120" i="20" s="1"/>
  <c r="Z119" i="20"/>
  <c r="Y119" i="20"/>
  <c r="Q118" i="19"/>
  <c r="U118" i="19"/>
  <c r="D118" i="10"/>
  <c r="P118" i="19"/>
  <c r="T118" i="19"/>
  <c r="C118" i="10"/>
  <c r="O118" i="19"/>
  <c r="R118" i="19" s="1"/>
  <c r="W118" i="19" s="1"/>
  <c r="S118" i="19"/>
  <c r="V118" i="19" s="1"/>
  <c r="X118" i="19" s="1"/>
  <c r="B118" i="10"/>
  <c r="AH120" i="20" l="1"/>
  <c r="AA119" i="20"/>
  <c r="AG120" i="20" s="1"/>
  <c r="W119" i="20"/>
  <c r="AC120" i="20" s="1"/>
  <c r="AF120" i="20"/>
  <c r="Y118" i="19"/>
  <c r="U117" i="19"/>
  <c r="Y118" i="20"/>
  <c r="AE119" i="20" s="1"/>
  <c r="D117" i="10"/>
  <c r="E117" i="10"/>
  <c r="Q117" i="19"/>
  <c r="P117" i="19"/>
  <c r="T117" i="19"/>
  <c r="C117" i="10"/>
  <c r="O117" i="19"/>
  <c r="S117" i="19"/>
  <c r="B117" i="10"/>
  <c r="K118" i="20" l="1"/>
  <c r="AC119" i="20"/>
  <c r="AB118" i="20"/>
  <c r="AH119" i="20" s="1"/>
  <c r="V117" i="19"/>
  <c r="X117" i="19" s="1"/>
  <c r="R117" i="19"/>
  <c r="Y117" i="19" s="1"/>
  <c r="Z118" i="20"/>
  <c r="AF119" i="20" s="1"/>
  <c r="AG119" i="20"/>
  <c r="AA118" i="20"/>
  <c r="W118" i="20"/>
  <c r="X118" i="20"/>
  <c r="W117" i="19"/>
  <c r="Q116" i="19"/>
  <c r="U116" i="19"/>
  <c r="D116" i="10"/>
  <c r="P116" i="19"/>
  <c r="T116" i="19"/>
  <c r="C116" i="10"/>
  <c r="O116" i="19"/>
  <c r="S116" i="19"/>
  <c r="B116" i="10"/>
  <c r="E116" i="10"/>
  <c r="AB117" i="20"/>
  <c r="AH118" i="20" s="1"/>
  <c r="X117" i="20"/>
  <c r="Y117" i="20"/>
  <c r="AE118" i="20" s="1"/>
  <c r="AD118" i="20" l="1"/>
  <c r="AD119" i="20"/>
  <c r="AA117" i="20"/>
  <c r="AG118" i="20" s="1"/>
  <c r="W117" i="20"/>
  <c r="AC118" i="20" s="1"/>
  <c r="K117" i="20"/>
  <c r="Z117" i="20"/>
  <c r="AF118" i="20" s="1"/>
  <c r="R116" i="19"/>
  <c r="W116" i="19" s="1"/>
  <c r="V116" i="19"/>
  <c r="X116" i="19" s="1"/>
  <c r="Y116" i="19" l="1"/>
  <c r="X116" i="20" l="1"/>
  <c r="E115" i="10"/>
  <c r="Q115" i="19"/>
  <c r="U115" i="19"/>
  <c r="D115" i="10"/>
  <c r="P115" i="19"/>
  <c r="T115" i="19"/>
  <c r="C115" i="10"/>
  <c r="O115" i="19"/>
  <c r="R115" i="19" s="1"/>
  <c r="W115" i="19" s="1"/>
  <c r="S115" i="19"/>
  <c r="V115" i="19" s="1"/>
  <c r="X115" i="19" s="1"/>
  <c r="B115" i="10"/>
  <c r="AD117" i="20" l="1"/>
  <c r="AJ120" i="20"/>
  <c r="Y116" i="20"/>
  <c r="K116" i="20"/>
  <c r="AB116" i="20"/>
  <c r="Z116" i="20"/>
  <c r="AA116" i="20"/>
  <c r="W116" i="20"/>
  <c r="Y115" i="19"/>
  <c r="E114" i="10"/>
  <c r="Q114" i="19"/>
  <c r="U114" i="19"/>
  <c r="D114" i="10"/>
  <c r="P114" i="19"/>
  <c r="T114" i="19"/>
  <c r="C114" i="10"/>
  <c r="O114" i="19"/>
  <c r="S114" i="19"/>
  <c r="B114" i="10"/>
  <c r="AC117" i="20" l="1"/>
  <c r="AI120" i="20"/>
  <c r="AG117" i="20"/>
  <c r="AM120" i="20"/>
  <c r="AF117" i="20"/>
  <c r="AL120" i="20"/>
  <c r="AE117" i="20"/>
  <c r="AK120" i="20"/>
  <c r="AH117" i="20"/>
  <c r="AN120" i="20"/>
  <c r="Y115" i="20"/>
  <c r="Z115" i="20"/>
  <c r="AL119" i="20" s="1"/>
  <c r="K115" i="20"/>
  <c r="AB115" i="20"/>
  <c r="V114" i="19"/>
  <c r="X114" i="19" s="1"/>
  <c r="R114" i="19"/>
  <c r="W114" i="19" s="1"/>
  <c r="X115" i="20"/>
  <c r="AA115" i="20"/>
  <c r="W115" i="20"/>
  <c r="E113" i="10"/>
  <c r="Q113" i="19"/>
  <c r="U113" i="19"/>
  <c r="D113" i="10"/>
  <c r="P113" i="19"/>
  <c r="T113" i="19"/>
  <c r="C113" i="10"/>
  <c r="O113" i="19"/>
  <c r="R113" i="19" s="1"/>
  <c r="W113" i="19" s="1"/>
  <c r="S113" i="19"/>
  <c r="V113" i="19" s="1"/>
  <c r="X113" i="19" s="1"/>
  <c r="B113" i="10"/>
  <c r="AC116" i="20" l="1"/>
  <c r="AI119" i="20"/>
  <c r="AG116" i="20"/>
  <c r="AM119" i="20"/>
  <c r="AE116" i="20"/>
  <c r="AK119" i="20"/>
  <c r="AD116" i="20"/>
  <c r="AJ119" i="20"/>
  <c r="AH116" i="20"/>
  <c r="AN119" i="20"/>
  <c r="AF116" i="20"/>
  <c r="X114" i="20"/>
  <c r="Z114" i="20"/>
  <c r="Y114" i="20"/>
  <c r="K114" i="20"/>
  <c r="AB114" i="20"/>
  <c r="Y114" i="19"/>
  <c r="AA114" i="20"/>
  <c r="W114" i="20"/>
  <c r="Y113" i="19"/>
  <c r="E112" i="10"/>
  <c r="Q112" i="19"/>
  <c r="U112" i="19"/>
  <c r="D112" i="10"/>
  <c r="P112" i="19"/>
  <c r="T112" i="19"/>
  <c r="C112" i="10"/>
  <c r="O112" i="19"/>
  <c r="R112" i="19" s="1"/>
  <c r="S112" i="19"/>
  <c r="V112" i="19" s="1"/>
  <c r="X112" i="19" s="1"/>
  <c r="B112" i="10"/>
  <c r="AC115" i="20" l="1"/>
  <c r="AI118" i="20"/>
  <c r="AE115" i="20"/>
  <c r="AK118" i="20"/>
  <c r="AF115" i="20"/>
  <c r="AL118" i="20"/>
  <c r="AG115" i="20"/>
  <c r="AM118" i="20"/>
  <c r="AH115" i="20"/>
  <c r="AN118" i="20"/>
  <c r="AD115" i="20"/>
  <c r="AJ118" i="20"/>
  <c r="Y113" i="20"/>
  <c r="K113" i="20"/>
  <c r="AB113" i="20"/>
  <c r="W113" i="20"/>
  <c r="AA113" i="20"/>
  <c r="Z113" i="20"/>
  <c r="X113" i="20"/>
  <c r="W112" i="19"/>
  <c r="Y112" i="19"/>
  <c r="E111" i="10"/>
  <c r="Q111" i="19"/>
  <c r="U111" i="19"/>
  <c r="D111" i="10"/>
  <c r="P111" i="19"/>
  <c r="T111" i="19"/>
  <c r="C111" i="10"/>
  <c r="O111" i="19"/>
  <c r="S111" i="19"/>
  <c r="B111" i="10"/>
  <c r="AC114" i="20" l="1"/>
  <c r="AI117" i="20"/>
  <c r="AD114" i="20"/>
  <c r="AJ117" i="20"/>
  <c r="AF114" i="20"/>
  <c r="AL117" i="20"/>
  <c r="AH114" i="20"/>
  <c r="AN117" i="20"/>
  <c r="AG114" i="20"/>
  <c r="AM117" i="20"/>
  <c r="AE114" i="20"/>
  <c r="AK117" i="20"/>
  <c r="W112" i="20"/>
  <c r="Y112" i="20"/>
  <c r="AB112" i="20"/>
  <c r="AA112" i="20"/>
  <c r="X112" i="20"/>
  <c r="V111" i="19"/>
  <c r="X111" i="19" s="1"/>
  <c r="K112" i="20"/>
  <c r="R111" i="19"/>
  <c r="W111" i="19" s="1"/>
  <c r="Z112" i="20"/>
  <c r="AG113" i="20" l="1"/>
  <c r="AM116" i="20"/>
  <c r="AH113" i="20"/>
  <c r="AN116" i="20"/>
  <c r="AE113" i="20"/>
  <c r="AK116" i="20"/>
  <c r="AF113" i="20"/>
  <c r="AL116" i="20"/>
  <c r="AD113" i="20"/>
  <c r="AJ116" i="20"/>
  <c r="AC113" i="20"/>
  <c r="AI116" i="20"/>
  <c r="Y111" i="19"/>
  <c r="E110" i="10"/>
  <c r="Q110" i="19"/>
  <c r="U110" i="19"/>
  <c r="D110" i="10"/>
  <c r="P110" i="19"/>
  <c r="T110" i="19"/>
  <c r="C110" i="10"/>
  <c r="O110" i="19"/>
  <c r="S110" i="19"/>
  <c r="B110" i="10"/>
  <c r="Z111" i="20" l="1"/>
  <c r="Y111" i="20"/>
  <c r="R110" i="19"/>
  <c r="W110" i="19" s="1"/>
  <c r="AA111" i="20"/>
  <c r="AB111" i="20"/>
  <c r="X111" i="20"/>
  <c r="K111" i="20"/>
  <c r="W111" i="20"/>
  <c r="V110" i="19"/>
  <c r="X110" i="19" s="1"/>
  <c r="AC112" i="20" l="1"/>
  <c r="AI115" i="20"/>
  <c r="AG112" i="20"/>
  <c r="AM115" i="20"/>
  <c r="AD112" i="20"/>
  <c r="AJ115" i="20"/>
  <c r="AE112" i="20"/>
  <c r="AK115" i="20"/>
  <c r="AH112" i="20"/>
  <c r="AN115" i="20"/>
  <c r="AF112" i="20"/>
  <c r="AL115" i="20"/>
  <c r="Y110" i="19"/>
  <c r="AB110" i="20"/>
  <c r="E109" i="10"/>
  <c r="Q109" i="19"/>
  <c r="U109" i="19"/>
  <c r="D109" i="10"/>
  <c r="P109" i="19"/>
  <c r="T109" i="19"/>
  <c r="C109" i="10"/>
  <c r="O109" i="19"/>
  <c r="S109" i="19"/>
  <c r="B109" i="10"/>
  <c r="AH111" i="20" l="1"/>
  <c r="AN114" i="20"/>
  <c r="Z110" i="20"/>
  <c r="K110" i="20"/>
  <c r="Y110" i="20"/>
  <c r="AA110" i="20"/>
  <c r="W110" i="20"/>
  <c r="X110" i="20"/>
  <c r="V109" i="19"/>
  <c r="X109" i="19" s="1"/>
  <c r="R109" i="19"/>
  <c r="W109" i="19" s="1"/>
  <c r="E108" i="10"/>
  <c r="Q108" i="19"/>
  <c r="U108" i="19"/>
  <c r="D108" i="10"/>
  <c r="P108" i="19"/>
  <c r="T108" i="19"/>
  <c r="C108" i="10"/>
  <c r="O108" i="19"/>
  <c r="S108" i="19"/>
  <c r="B108" i="10"/>
  <c r="AC111" i="20" l="1"/>
  <c r="AI114" i="20"/>
  <c r="AF111" i="20"/>
  <c r="AL114" i="20"/>
  <c r="AD111" i="20"/>
  <c r="AJ114" i="20"/>
  <c r="AG111" i="20"/>
  <c r="AM114" i="20"/>
  <c r="AE111" i="20"/>
  <c r="AK114" i="20"/>
  <c r="AB109" i="20"/>
  <c r="V108" i="19"/>
  <c r="X108" i="19" s="1"/>
  <c r="AA109" i="20"/>
  <c r="K109" i="20"/>
  <c r="Y109" i="19"/>
  <c r="Y109" i="20"/>
  <c r="R108" i="19"/>
  <c r="W109" i="20"/>
  <c r="X109" i="20"/>
  <c r="Z109" i="20"/>
  <c r="AC110" i="20" l="1"/>
  <c r="AI113" i="20"/>
  <c r="AF110" i="20"/>
  <c r="AL113" i="20"/>
  <c r="AG110" i="20"/>
  <c r="AM113" i="20"/>
  <c r="AE110" i="20"/>
  <c r="AK113" i="20"/>
  <c r="AD110" i="20"/>
  <c r="AJ113" i="20"/>
  <c r="AH110" i="20"/>
  <c r="AN113" i="20"/>
  <c r="Y108" i="19"/>
  <c r="W108" i="19"/>
  <c r="E107" i="10"/>
  <c r="Q107" i="19"/>
  <c r="U107" i="19"/>
  <c r="D107" i="10"/>
  <c r="P107" i="19"/>
  <c r="T107" i="19"/>
  <c r="C107" i="10"/>
  <c r="O107" i="19"/>
  <c r="S107" i="19"/>
  <c r="B107" i="10"/>
  <c r="K108" i="20" l="1"/>
  <c r="Z108" i="20"/>
  <c r="AB108" i="20"/>
  <c r="Y108" i="20"/>
  <c r="AA108" i="20"/>
  <c r="W108" i="20"/>
  <c r="R107" i="19"/>
  <c r="W107" i="19" s="1"/>
  <c r="X108" i="20"/>
  <c r="V107" i="19"/>
  <c r="E106" i="10"/>
  <c r="Q106" i="19"/>
  <c r="U106" i="19"/>
  <c r="D106" i="10"/>
  <c r="P106" i="19"/>
  <c r="T106" i="19"/>
  <c r="C106" i="10"/>
  <c r="O106" i="19"/>
  <c r="S106" i="19"/>
  <c r="B106" i="10"/>
  <c r="AD109" i="20" l="1"/>
  <c r="AJ112" i="20"/>
  <c r="AC109" i="20"/>
  <c r="AI112" i="20"/>
  <c r="AG109" i="20"/>
  <c r="AM112" i="20"/>
  <c r="AE109" i="20"/>
  <c r="AK112" i="20"/>
  <c r="AH109" i="20"/>
  <c r="AN112" i="20"/>
  <c r="AF109" i="20"/>
  <c r="AL112" i="20"/>
  <c r="W107" i="20"/>
  <c r="X107" i="20"/>
  <c r="Y107" i="19"/>
  <c r="K107" i="20"/>
  <c r="V106" i="19"/>
  <c r="X106" i="19" s="1"/>
  <c r="X107" i="19"/>
  <c r="AA107" i="20"/>
  <c r="R106" i="19"/>
  <c r="Z107" i="20"/>
  <c r="Y107" i="20"/>
  <c r="AB107" i="20"/>
  <c r="Q105" i="19"/>
  <c r="U105" i="19"/>
  <c r="D105" i="10"/>
  <c r="P105" i="19"/>
  <c r="T105" i="19"/>
  <c r="C105" i="10"/>
  <c r="O105" i="19"/>
  <c r="S105" i="19"/>
  <c r="B105" i="10"/>
  <c r="E105" i="10"/>
  <c r="AG108" i="20" l="1"/>
  <c r="AM111" i="20"/>
  <c r="AH108" i="20"/>
  <c r="AN111" i="20"/>
  <c r="AE108" i="20"/>
  <c r="AK111" i="20"/>
  <c r="AD108" i="20"/>
  <c r="AJ111" i="20"/>
  <c r="AF108" i="20"/>
  <c r="AL111" i="20"/>
  <c r="AC108" i="20"/>
  <c r="AI111" i="20"/>
  <c r="AB106" i="20"/>
  <c r="AA106" i="20"/>
  <c r="Y106" i="19"/>
  <c r="X106" i="20"/>
  <c r="Y106" i="20"/>
  <c r="W106" i="19"/>
  <c r="Z106" i="20"/>
  <c r="V105" i="19"/>
  <c r="X105" i="19" s="1"/>
  <c r="R105" i="19"/>
  <c r="W105" i="19" s="1"/>
  <c r="W106" i="20"/>
  <c r="K106" i="20"/>
  <c r="D104" i="10"/>
  <c r="U104" i="19"/>
  <c r="Q104" i="19"/>
  <c r="C104" i="10"/>
  <c r="T104" i="19"/>
  <c r="P104" i="19"/>
  <c r="O104" i="19"/>
  <c r="S104" i="19"/>
  <c r="B104" i="10"/>
  <c r="E104" i="10"/>
  <c r="AF107" i="20" l="1"/>
  <c r="AL110" i="20"/>
  <c r="AE107" i="20"/>
  <c r="AK110" i="20"/>
  <c r="AD107" i="20"/>
  <c r="AJ110" i="20"/>
  <c r="AC107" i="20"/>
  <c r="AI110" i="20"/>
  <c r="AG107" i="20"/>
  <c r="AM110" i="20"/>
  <c r="AH107" i="20"/>
  <c r="AN110" i="20"/>
  <c r="Y105" i="19"/>
  <c r="AA105" i="20"/>
  <c r="X105" i="20"/>
  <c r="K105" i="20"/>
  <c r="AB105" i="20"/>
  <c r="Y105" i="20"/>
  <c r="W105" i="20"/>
  <c r="Z105" i="20"/>
  <c r="V104" i="19"/>
  <c r="X104" i="19" s="1"/>
  <c r="R104" i="19"/>
  <c r="W104" i="19" s="1"/>
  <c r="Q103" i="19"/>
  <c r="U103" i="19"/>
  <c r="D103" i="10"/>
  <c r="P103" i="19"/>
  <c r="T103" i="19"/>
  <c r="C103" i="10"/>
  <c r="O103" i="19"/>
  <c r="S103" i="19"/>
  <c r="B103" i="10"/>
  <c r="E103" i="10"/>
  <c r="AF106" i="20" l="1"/>
  <c r="AL109" i="20"/>
  <c r="AE106" i="20"/>
  <c r="AK109" i="20"/>
  <c r="AG106" i="20"/>
  <c r="AM109" i="20"/>
  <c r="AC106" i="20"/>
  <c r="AI109" i="20"/>
  <c r="AH106" i="20"/>
  <c r="AN109" i="20"/>
  <c r="AD106" i="20"/>
  <c r="AJ109" i="20"/>
  <c r="AB104" i="20"/>
  <c r="AN108" i="20" s="1"/>
  <c r="Z104" i="20"/>
  <c r="AF105" i="20" s="1"/>
  <c r="X104" i="20"/>
  <c r="AJ108" i="20" s="1"/>
  <c r="W104" i="20"/>
  <c r="AA104" i="20"/>
  <c r="Y104" i="20"/>
  <c r="K104" i="20"/>
  <c r="Y104" i="19"/>
  <c r="V103" i="19"/>
  <c r="X103" i="19" s="1"/>
  <c r="R103" i="19"/>
  <c r="W103" i="19" s="1"/>
  <c r="Y103" i="20" l="1"/>
  <c r="AE104" i="20" s="1"/>
  <c r="AH105" i="20"/>
  <c r="AD105" i="20"/>
  <c r="AL108" i="20"/>
  <c r="AG105" i="20"/>
  <c r="AM108" i="20"/>
  <c r="AC105" i="20"/>
  <c r="AI108" i="20"/>
  <c r="AE105" i="20"/>
  <c r="AK108" i="20"/>
  <c r="AB103" i="20"/>
  <c r="AA103" i="20"/>
  <c r="W103" i="20"/>
  <c r="Y103" i="19"/>
  <c r="X103" i="20"/>
  <c r="K103" i="20"/>
  <c r="Z103" i="20"/>
  <c r="Q102" i="19"/>
  <c r="U102" i="19"/>
  <c r="D102" i="10"/>
  <c r="P102" i="19"/>
  <c r="T102" i="19"/>
  <c r="C102" i="10"/>
  <c r="O102" i="19"/>
  <c r="S102" i="19"/>
  <c r="B102" i="10"/>
  <c r="E102" i="10"/>
  <c r="AK107" i="20" l="1"/>
  <c r="AG104" i="20"/>
  <c r="AM107" i="20"/>
  <c r="AF104" i="20"/>
  <c r="AL107" i="20"/>
  <c r="AD104" i="20"/>
  <c r="AJ107" i="20"/>
  <c r="AC104" i="20"/>
  <c r="AI107" i="20"/>
  <c r="AH104" i="20"/>
  <c r="AN107" i="20"/>
  <c r="V102" i="19"/>
  <c r="X102" i="19" s="1"/>
  <c r="R102" i="19"/>
  <c r="W102" i="19" s="1"/>
  <c r="Q101" i="19"/>
  <c r="U101" i="19"/>
  <c r="D101" i="10"/>
  <c r="P101" i="19"/>
  <c r="T101" i="19"/>
  <c r="C101" i="10"/>
  <c r="O101" i="19"/>
  <c r="S101" i="19"/>
  <c r="B101" i="10"/>
  <c r="E101" i="10"/>
  <c r="AB102" i="20" l="1"/>
  <c r="AN106" i="20" s="1"/>
  <c r="X102" i="20"/>
  <c r="Y102" i="19"/>
  <c r="Z102" i="20"/>
  <c r="K102" i="20"/>
  <c r="V101" i="19"/>
  <c r="X101" i="19" s="1"/>
  <c r="R101" i="19"/>
  <c r="W101" i="19" s="1"/>
  <c r="AA102" i="20"/>
  <c r="Y102" i="20"/>
  <c r="W102" i="20"/>
  <c r="W99" i="20"/>
  <c r="AI103" i="20" s="1"/>
  <c r="Y98" i="20"/>
  <c r="AK102" i="20" s="1"/>
  <c r="AA97" i="20"/>
  <c r="W91" i="20"/>
  <c r="Y90" i="20"/>
  <c r="AA89" i="20"/>
  <c r="W87" i="20"/>
  <c r="Y86" i="20"/>
  <c r="AA85" i="20"/>
  <c r="W83" i="20"/>
  <c r="Y82" i="20"/>
  <c r="AA81" i="20"/>
  <c r="W79" i="20"/>
  <c r="Y78" i="20"/>
  <c r="AA77" i="20"/>
  <c r="W51" i="20" l="1"/>
  <c r="AA53" i="20"/>
  <c r="Y54" i="20"/>
  <c r="W55" i="20"/>
  <c r="AI55" i="20" s="1"/>
  <c r="AA57" i="20"/>
  <c r="AM57" i="20" s="1"/>
  <c r="Y58" i="20"/>
  <c r="W59" i="20"/>
  <c r="Y62" i="20"/>
  <c r="AK66" i="20" s="1"/>
  <c r="W63" i="20"/>
  <c r="AI63" i="20" s="1"/>
  <c r="AA65" i="20"/>
  <c r="Y66" i="20"/>
  <c r="W67" i="20"/>
  <c r="AI67" i="20" s="1"/>
  <c r="AA69" i="20"/>
  <c r="Y70" i="20"/>
  <c r="W71" i="20"/>
  <c r="AA73" i="20"/>
  <c r="AM77" i="20" s="1"/>
  <c r="Y74" i="20"/>
  <c r="AK74" i="20" s="1"/>
  <c r="W75" i="20"/>
  <c r="AI79" i="20" s="1"/>
  <c r="AA93" i="20"/>
  <c r="Y94" i="20"/>
  <c r="W95" i="20"/>
  <c r="AI99" i="20" s="1"/>
  <c r="AH103" i="20"/>
  <c r="AA61" i="20"/>
  <c r="Z60" i="20"/>
  <c r="X12" i="20"/>
  <c r="X16" i="20"/>
  <c r="X20" i="20"/>
  <c r="X24" i="20"/>
  <c r="X48" i="20"/>
  <c r="X52" i="20"/>
  <c r="X56" i="20"/>
  <c r="X60" i="20"/>
  <c r="X64" i="20"/>
  <c r="X68" i="20"/>
  <c r="X72" i="20"/>
  <c r="X76" i="20"/>
  <c r="X80" i="20"/>
  <c r="X84" i="20"/>
  <c r="X88" i="20"/>
  <c r="X92" i="20"/>
  <c r="X96" i="20"/>
  <c r="Z72" i="20"/>
  <c r="Z76" i="20"/>
  <c r="Z80" i="20"/>
  <c r="Z84" i="20"/>
  <c r="Z96" i="20"/>
  <c r="AA12" i="20"/>
  <c r="Y13" i="20"/>
  <c r="W14" i="20"/>
  <c r="AA16" i="20"/>
  <c r="Y17" i="20"/>
  <c r="W18" i="20"/>
  <c r="AA20" i="20"/>
  <c r="Y21" i="20"/>
  <c r="W22" i="20"/>
  <c r="AA24" i="20"/>
  <c r="Y25" i="20"/>
  <c r="W26" i="20"/>
  <c r="AA48" i="20"/>
  <c r="Y49" i="20"/>
  <c r="W50" i="20"/>
  <c r="AC51" i="20" s="1"/>
  <c r="AA52" i="20"/>
  <c r="AG53" i="20" s="1"/>
  <c r="Y53" i="20"/>
  <c r="AE54" i="20" s="1"/>
  <c r="W54" i="20"/>
  <c r="AC55" i="20" s="1"/>
  <c r="AA56" i="20"/>
  <c r="AG57" i="20" s="1"/>
  <c r="Y57" i="20"/>
  <c r="AE58" i="20" s="1"/>
  <c r="W58" i="20"/>
  <c r="AA60" i="20"/>
  <c r="Y61" i="20"/>
  <c r="W62" i="20"/>
  <c r="AC63" i="20" s="1"/>
  <c r="AA64" i="20"/>
  <c r="Z68" i="20"/>
  <c r="AA11" i="20"/>
  <c r="AG12" i="20" s="1"/>
  <c r="Y12" i="20"/>
  <c r="W13" i="20"/>
  <c r="AA15" i="20"/>
  <c r="Y16" i="20"/>
  <c r="AE17" i="20" s="1"/>
  <c r="W17" i="20"/>
  <c r="AA19" i="20"/>
  <c r="Y20" i="20"/>
  <c r="W21" i="20"/>
  <c r="AC22" i="20" s="1"/>
  <c r="AA23" i="20"/>
  <c r="Y24" i="20"/>
  <c r="W25" i="20"/>
  <c r="AA47" i="20"/>
  <c r="Y48" i="20"/>
  <c r="W49" i="20"/>
  <c r="AA51" i="20"/>
  <c r="Y52" i="20"/>
  <c r="W53" i="20"/>
  <c r="AA55" i="20"/>
  <c r="Y56" i="20"/>
  <c r="W57" i="20"/>
  <c r="AA59" i="20"/>
  <c r="Y60" i="20"/>
  <c r="W61" i="20"/>
  <c r="AA63" i="20"/>
  <c r="Y64" i="20"/>
  <c r="W65" i="20"/>
  <c r="AA67" i="20"/>
  <c r="Y68" i="20"/>
  <c r="W69" i="20"/>
  <c r="AA71" i="20"/>
  <c r="Y72" i="20"/>
  <c r="W73" i="20"/>
  <c r="AA75" i="20"/>
  <c r="Y76" i="20"/>
  <c r="W77" i="20"/>
  <c r="AA79" i="20"/>
  <c r="Y80" i="20"/>
  <c r="W81" i="20"/>
  <c r="AA83" i="20"/>
  <c r="Y84" i="20"/>
  <c r="W85" i="20"/>
  <c r="AA87" i="20"/>
  <c r="Y88" i="20"/>
  <c r="W89" i="20"/>
  <c r="Z14" i="20"/>
  <c r="Z18" i="20"/>
  <c r="Z22" i="20"/>
  <c r="Z50" i="20"/>
  <c r="Z54" i="20"/>
  <c r="Z58" i="20"/>
  <c r="Z62" i="20"/>
  <c r="Z70" i="20"/>
  <c r="Z74" i="20"/>
  <c r="Z52" i="20"/>
  <c r="Z56" i="20"/>
  <c r="Z64" i="20"/>
  <c r="Z88" i="20"/>
  <c r="Z92" i="20"/>
  <c r="Z66" i="20"/>
  <c r="AL66" i="20" s="1"/>
  <c r="AA13" i="20"/>
  <c r="Y14" i="20"/>
  <c r="W15" i="20"/>
  <c r="AA17" i="20"/>
  <c r="Y18" i="20"/>
  <c r="W19" i="20"/>
  <c r="AA21" i="20"/>
  <c r="Y22" i="20"/>
  <c r="W23" i="20"/>
  <c r="AA25" i="20"/>
  <c r="Y46" i="20"/>
  <c r="W47" i="20"/>
  <c r="AI51" i="20" s="1"/>
  <c r="AA49" i="20"/>
  <c r="AM53" i="20" s="1"/>
  <c r="Y50" i="20"/>
  <c r="W11" i="20"/>
  <c r="W12" i="20"/>
  <c r="W16" i="20"/>
  <c r="W20" i="20"/>
  <c r="Z24" i="20"/>
  <c r="Y47" i="20"/>
  <c r="W48" i="20"/>
  <c r="Z48" i="20"/>
  <c r="AA50" i="20"/>
  <c r="Y51" i="20"/>
  <c r="W52" i="20"/>
  <c r="AA54" i="20"/>
  <c r="AG54" i="20" s="1"/>
  <c r="Y55" i="20"/>
  <c r="AE55" i="20" s="1"/>
  <c r="W56" i="20"/>
  <c r="AC56" i="20" s="1"/>
  <c r="AA58" i="20"/>
  <c r="AG58" i="20" s="1"/>
  <c r="Y59" i="20"/>
  <c r="AE59" i="20" s="1"/>
  <c r="W60" i="20"/>
  <c r="AA62" i="20"/>
  <c r="Y63" i="20"/>
  <c r="W64" i="20"/>
  <c r="AF103" i="20"/>
  <c r="AL106" i="20"/>
  <c r="AA10" i="20"/>
  <c r="AA14" i="20"/>
  <c r="Z16" i="20"/>
  <c r="Y19" i="20"/>
  <c r="Y23" i="20"/>
  <c r="AA46" i="20"/>
  <c r="Y11" i="20"/>
  <c r="Z12" i="20"/>
  <c r="Y15" i="20"/>
  <c r="AA18" i="20"/>
  <c r="Z20" i="20"/>
  <c r="AL20" i="20" s="1"/>
  <c r="AA22" i="20"/>
  <c r="W24" i="20"/>
  <c r="X14" i="20"/>
  <c r="X18" i="20"/>
  <c r="X22" i="20"/>
  <c r="X50" i="20"/>
  <c r="X54" i="20"/>
  <c r="X58" i="20"/>
  <c r="X62" i="20"/>
  <c r="X66" i="20"/>
  <c r="X70" i="20"/>
  <c r="X74" i="20"/>
  <c r="X78" i="20"/>
  <c r="X82" i="20"/>
  <c r="X86" i="20"/>
  <c r="X90" i="20"/>
  <c r="AA91" i="20"/>
  <c r="AM91" i="20" s="1"/>
  <c r="Y92" i="20"/>
  <c r="W93" i="20"/>
  <c r="X94" i="20"/>
  <c r="AA95" i="20"/>
  <c r="Y96" i="20"/>
  <c r="W97" i="20"/>
  <c r="X98" i="20"/>
  <c r="AJ102" i="20" s="1"/>
  <c r="AA99" i="20"/>
  <c r="AM103" i="20" s="1"/>
  <c r="Y100" i="20"/>
  <c r="AK104" i="20" s="1"/>
  <c r="AC103" i="20"/>
  <c r="AI106" i="20"/>
  <c r="AD103" i="20"/>
  <c r="AJ106" i="20"/>
  <c r="AE103" i="20"/>
  <c r="AK106" i="20"/>
  <c r="Z78" i="20"/>
  <c r="Z82" i="20"/>
  <c r="Z86" i="20"/>
  <c r="Z90" i="20"/>
  <c r="Z94" i="20"/>
  <c r="AG103" i="20"/>
  <c r="AM106" i="20"/>
  <c r="Y65" i="20"/>
  <c r="AE66" i="20" s="1"/>
  <c r="W66" i="20"/>
  <c r="AC67" i="20" s="1"/>
  <c r="AA66" i="20"/>
  <c r="Y67" i="20"/>
  <c r="AE67" i="20" s="1"/>
  <c r="W68" i="20"/>
  <c r="AA68" i="20"/>
  <c r="Y69" i="20"/>
  <c r="W70" i="20"/>
  <c r="AC71" i="20" s="1"/>
  <c r="AA70" i="20"/>
  <c r="Y71" i="20"/>
  <c r="W72" i="20"/>
  <c r="AA72" i="20"/>
  <c r="Y73" i="20"/>
  <c r="W74" i="20"/>
  <c r="AA74" i="20"/>
  <c r="Y75" i="20"/>
  <c r="AE76" i="20" s="1"/>
  <c r="W76" i="20"/>
  <c r="AA76" i="20"/>
  <c r="Y77" i="20"/>
  <c r="W78" i="20"/>
  <c r="AA78" i="20"/>
  <c r="AG78" i="20" s="1"/>
  <c r="Y79" i="20"/>
  <c r="AE79" i="20" s="1"/>
  <c r="W80" i="20"/>
  <c r="AI80" i="20" s="1"/>
  <c r="AA80" i="20"/>
  <c r="AG81" i="20" s="1"/>
  <c r="Y81" i="20"/>
  <c r="W82" i="20"/>
  <c r="AA82" i="20"/>
  <c r="AG82" i="20" s="1"/>
  <c r="Y83" i="20"/>
  <c r="AE83" i="20" s="1"/>
  <c r="W84" i="20"/>
  <c r="AA84" i="20"/>
  <c r="AG85" i="20" s="1"/>
  <c r="Y85" i="20"/>
  <c r="AE86" i="20" s="1"/>
  <c r="W86" i="20"/>
  <c r="AC86" i="20" s="1"/>
  <c r="AA86" i="20"/>
  <c r="Y87" i="20"/>
  <c r="W88" i="20"/>
  <c r="AC88" i="20" s="1"/>
  <c r="AA88" i="20"/>
  <c r="Y89" i="20"/>
  <c r="W90" i="20"/>
  <c r="AC91" i="20" s="1"/>
  <c r="AA90" i="20"/>
  <c r="AG90" i="20" s="1"/>
  <c r="Y91" i="20"/>
  <c r="AE91" i="20" s="1"/>
  <c r="W92" i="20"/>
  <c r="AA92" i="20"/>
  <c r="AG93" i="20" s="1"/>
  <c r="Y93" i="20"/>
  <c r="W94" i="20"/>
  <c r="AC94" i="20" s="1"/>
  <c r="AA94" i="20"/>
  <c r="Y95" i="20"/>
  <c r="AE95" i="20" s="1"/>
  <c r="W96" i="20"/>
  <c r="AC96" i="20" s="1"/>
  <c r="AA96" i="20"/>
  <c r="Y97" i="20"/>
  <c r="AE98" i="20" s="1"/>
  <c r="W98" i="20"/>
  <c r="AI102" i="20" s="1"/>
  <c r="AA98" i="20"/>
  <c r="AM102" i="20" s="1"/>
  <c r="Y99" i="20"/>
  <c r="AK103" i="20" s="1"/>
  <c r="W100" i="20"/>
  <c r="AI104" i="20" s="1"/>
  <c r="AA100" i="20"/>
  <c r="AM104" i="20" s="1"/>
  <c r="Y101" i="19"/>
  <c r="Y26" i="20"/>
  <c r="AA26" i="20"/>
  <c r="X26" i="20"/>
  <c r="Z26" i="20"/>
  <c r="W27" i="20"/>
  <c r="Y27" i="20"/>
  <c r="AA27" i="20"/>
  <c r="W28" i="20"/>
  <c r="Y28" i="20"/>
  <c r="AK28" i="20" s="1"/>
  <c r="AA28" i="20"/>
  <c r="X28" i="20"/>
  <c r="AJ28" i="20" s="1"/>
  <c r="Z28" i="20"/>
  <c r="W29" i="20"/>
  <c r="Y29" i="20"/>
  <c r="AA29" i="20"/>
  <c r="W30" i="20"/>
  <c r="Y30" i="20"/>
  <c r="AK30" i="20" s="1"/>
  <c r="AA30" i="20"/>
  <c r="X30" i="20"/>
  <c r="AJ30" i="20" s="1"/>
  <c r="Z30" i="20"/>
  <c r="AL30" i="20" s="1"/>
  <c r="W31" i="20"/>
  <c r="Y31" i="20"/>
  <c r="AK31" i="20" s="1"/>
  <c r="AA31" i="20"/>
  <c r="W32" i="20"/>
  <c r="AI32" i="20" s="1"/>
  <c r="Y32" i="20"/>
  <c r="AK32" i="20" s="1"/>
  <c r="AA32" i="20"/>
  <c r="AM32" i="20" s="1"/>
  <c r="X32" i="20"/>
  <c r="AJ32" i="20" s="1"/>
  <c r="Z32" i="20"/>
  <c r="W33" i="20"/>
  <c r="AI33" i="20" s="1"/>
  <c r="Y33" i="20"/>
  <c r="AK33" i="20" s="1"/>
  <c r="AA33" i="20"/>
  <c r="AM33" i="20" s="1"/>
  <c r="W34" i="20"/>
  <c r="AI34" i="20" s="1"/>
  <c r="Y34" i="20"/>
  <c r="AK34" i="20" s="1"/>
  <c r="AA34" i="20"/>
  <c r="X34" i="20"/>
  <c r="AJ34" i="20" s="1"/>
  <c r="Z34" i="20"/>
  <c r="AL34" i="20" s="1"/>
  <c r="W35" i="20"/>
  <c r="Y35" i="20"/>
  <c r="AA35" i="20"/>
  <c r="AM35" i="20" s="1"/>
  <c r="W36" i="20"/>
  <c r="AI36" i="20" s="1"/>
  <c r="Y36" i="20"/>
  <c r="AK36" i="20" s="1"/>
  <c r="AA36" i="20"/>
  <c r="AM36" i="20" s="1"/>
  <c r="X36" i="20"/>
  <c r="Z36" i="20"/>
  <c r="AL36" i="20" s="1"/>
  <c r="W37" i="20"/>
  <c r="Y37" i="20"/>
  <c r="AK37" i="20" s="1"/>
  <c r="AA37" i="20"/>
  <c r="AM37" i="20" s="1"/>
  <c r="W38" i="20"/>
  <c r="AI38" i="20" s="1"/>
  <c r="Y38" i="20"/>
  <c r="AK38" i="20" s="1"/>
  <c r="AA38" i="20"/>
  <c r="AM38" i="20" s="1"/>
  <c r="X38" i="20"/>
  <c r="AJ38" i="20" s="1"/>
  <c r="Z38" i="20"/>
  <c r="AL38" i="20" s="1"/>
  <c r="W39" i="20"/>
  <c r="AI39" i="20" s="1"/>
  <c r="Y39" i="20"/>
  <c r="AK39" i="20" s="1"/>
  <c r="AA39" i="20"/>
  <c r="AM39" i="20" s="1"/>
  <c r="W40" i="20"/>
  <c r="AI40" i="20" s="1"/>
  <c r="Y40" i="20"/>
  <c r="AK40" i="20" s="1"/>
  <c r="AA40" i="20"/>
  <c r="X40" i="20"/>
  <c r="AJ40" i="20" s="1"/>
  <c r="Z40" i="20"/>
  <c r="W41" i="20"/>
  <c r="Y41" i="20"/>
  <c r="AA41" i="20"/>
  <c r="AM41" i="20" s="1"/>
  <c r="W42" i="20"/>
  <c r="AI42" i="20" s="1"/>
  <c r="Y42" i="20"/>
  <c r="AK42" i="20" s="1"/>
  <c r="AA42" i="20"/>
  <c r="AM42" i="20" s="1"/>
  <c r="X42" i="20"/>
  <c r="Z42" i="20"/>
  <c r="W43" i="20"/>
  <c r="AI43" i="20" s="1"/>
  <c r="Y43" i="20"/>
  <c r="AA43" i="20"/>
  <c r="W44" i="20"/>
  <c r="AI44" i="20" s="1"/>
  <c r="Y44" i="20"/>
  <c r="AK44" i="20" s="1"/>
  <c r="AA44" i="20"/>
  <c r="AM44" i="20" s="1"/>
  <c r="X44" i="20"/>
  <c r="AJ44" i="20" s="1"/>
  <c r="Z44" i="20"/>
  <c r="W45" i="20"/>
  <c r="Y45" i="20"/>
  <c r="AK45" i="20" s="1"/>
  <c r="AA45" i="20"/>
  <c r="W46" i="20"/>
  <c r="AI46" i="20" s="1"/>
  <c r="X46" i="20"/>
  <c r="Z46" i="20"/>
  <c r="W9" i="20"/>
  <c r="AI13" i="20" s="1"/>
  <c r="Y9" i="20"/>
  <c r="AA9" i="20"/>
  <c r="X9" i="20"/>
  <c r="Z9" i="20"/>
  <c r="W101" i="20"/>
  <c r="Y101" i="20"/>
  <c r="AK105" i="20" s="1"/>
  <c r="AA101" i="20"/>
  <c r="AM101" i="20" s="1"/>
  <c r="W10" i="20"/>
  <c r="AC11" i="20" s="1"/>
  <c r="Y10" i="20"/>
  <c r="X10" i="20"/>
  <c r="Z10" i="20"/>
  <c r="AL24" i="20"/>
  <c r="AC59" i="20"/>
  <c r="AM61" i="20"/>
  <c r="AM69" i="20"/>
  <c r="AI71" i="20"/>
  <c r="AM81" i="20"/>
  <c r="AI83" i="20"/>
  <c r="AM85" i="20"/>
  <c r="AM40" i="20"/>
  <c r="AK86" i="20"/>
  <c r="X101" i="20"/>
  <c r="Z101" i="20"/>
  <c r="X11" i="20"/>
  <c r="Z11" i="20"/>
  <c r="X13" i="20"/>
  <c r="Z13" i="20"/>
  <c r="X15" i="20"/>
  <c r="Z15" i="20"/>
  <c r="AF16" i="20" s="1"/>
  <c r="X17" i="20"/>
  <c r="Z17" i="20"/>
  <c r="AF18" i="20" s="1"/>
  <c r="X19" i="20"/>
  <c r="Z19" i="20"/>
  <c r="X21" i="20"/>
  <c r="Z21" i="20"/>
  <c r="X23" i="20"/>
  <c r="Z23" i="20"/>
  <c r="X25" i="20"/>
  <c r="Z25" i="20"/>
  <c r="X27" i="20"/>
  <c r="Z27" i="20"/>
  <c r="X29" i="20"/>
  <c r="Z29" i="20"/>
  <c r="X31" i="20"/>
  <c r="Z31" i="20"/>
  <c r="X33" i="20"/>
  <c r="Z33" i="20"/>
  <c r="X35" i="20"/>
  <c r="Z35" i="20"/>
  <c r="X37" i="20"/>
  <c r="Z37" i="20"/>
  <c r="X39" i="20"/>
  <c r="Z39" i="20"/>
  <c r="X41" i="20"/>
  <c r="Z41" i="20"/>
  <c r="X43" i="20"/>
  <c r="Z43" i="20"/>
  <c r="X45" i="20"/>
  <c r="Z45" i="20"/>
  <c r="X47" i="20"/>
  <c r="Z47" i="20"/>
  <c r="X49" i="20"/>
  <c r="Z49" i="20"/>
  <c r="X51" i="20"/>
  <c r="Z51" i="20"/>
  <c r="X53" i="20"/>
  <c r="Z53" i="20"/>
  <c r="X55" i="20"/>
  <c r="Z55" i="20"/>
  <c r="X57" i="20"/>
  <c r="Z57" i="20"/>
  <c r="X59" i="20"/>
  <c r="Z59" i="20"/>
  <c r="X61" i="20"/>
  <c r="Z61" i="20"/>
  <c r="X63" i="20"/>
  <c r="Z63" i="20"/>
  <c r="X65" i="20"/>
  <c r="Z65" i="20"/>
  <c r="X67" i="20"/>
  <c r="Z67" i="20"/>
  <c r="X69" i="20"/>
  <c r="Z69" i="20"/>
  <c r="X71" i="20"/>
  <c r="Z71" i="20"/>
  <c r="X73" i="20"/>
  <c r="Z73" i="20"/>
  <c r="X75" i="20"/>
  <c r="Z75" i="20"/>
  <c r="X77" i="20"/>
  <c r="Z77" i="20"/>
  <c r="X79" i="20"/>
  <c r="Z79" i="20"/>
  <c r="X81" i="20"/>
  <c r="Z81" i="20"/>
  <c r="X83" i="20"/>
  <c r="Z83" i="20"/>
  <c r="X85" i="20"/>
  <c r="Z85" i="20"/>
  <c r="X87" i="20"/>
  <c r="Z87" i="20"/>
  <c r="X89" i="20"/>
  <c r="AD90" i="20" s="1"/>
  <c r="Z89" i="20"/>
  <c r="AF90" i="20" s="1"/>
  <c r="X91" i="20"/>
  <c r="Z91" i="20"/>
  <c r="X93" i="20"/>
  <c r="Z93" i="20"/>
  <c r="X95" i="20"/>
  <c r="Z95" i="20"/>
  <c r="X97" i="20"/>
  <c r="AD98" i="20" s="1"/>
  <c r="Z97" i="20"/>
  <c r="Z98" i="20"/>
  <c r="AL102" i="20" s="1"/>
  <c r="X99" i="20"/>
  <c r="AJ103" i="20" s="1"/>
  <c r="Z99" i="20"/>
  <c r="AL103" i="20" s="1"/>
  <c r="X100" i="20"/>
  <c r="AJ104" i="20" s="1"/>
  <c r="Z100" i="20"/>
  <c r="AL104" i="20" s="1"/>
  <c r="AM34" i="20"/>
  <c r="AK70" i="20"/>
  <c r="AK82" i="20"/>
  <c r="AG86" i="20"/>
  <c r="AI87" i="20"/>
  <c r="AM89" i="20"/>
  <c r="AK90" i="20"/>
  <c r="AI91" i="20"/>
  <c r="AM93" i="20"/>
  <c r="AK94" i="20"/>
  <c r="AG94" i="20"/>
  <c r="AI95" i="20"/>
  <c r="AM97" i="20"/>
  <c r="AK98" i="20"/>
  <c r="AM31" i="20" l="1"/>
  <c r="AF56" i="20"/>
  <c r="AI59" i="20"/>
  <c r="AC68" i="20"/>
  <c r="AM65" i="20"/>
  <c r="AK62" i="20"/>
  <c r="AG74" i="20"/>
  <c r="AJ82" i="20"/>
  <c r="AL64" i="20"/>
  <c r="AI61" i="20"/>
  <c r="AE62" i="20"/>
  <c r="AM73" i="20"/>
  <c r="AI75" i="20"/>
  <c r="AE70" i="20"/>
  <c r="AK78" i="20"/>
  <c r="AK58" i="20"/>
  <c r="AG69" i="20"/>
  <c r="AC76" i="20"/>
  <c r="AE74" i="20"/>
  <c r="AG51" i="20"/>
  <c r="AI68" i="20"/>
  <c r="AE85" i="20"/>
  <c r="AI84" i="20"/>
  <c r="AF94" i="20"/>
  <c r="AF50" i="20"/>
  <c r="AF22" i="20"/>
  <c r="AG101" i="20"/>
  <c r="AG10" i="20"/>
  <c r="AJ50" i="20"/>
  <c r="AC42" i="20"/>
  <c r="AC38" i="20"/>
  <c r="AC35" i="20"/>
  <c r="AC32" i="20"/>
  <c r="AC29" i="20"/>
  <c r="AC28" i="20"/>
  <c r="AE26" i="20"/>
  <c r="AG96" i="20"/>
  <c r="AC97" i="20"/>
  <c r="AJ86" i="20"/>
  <c r="AJ54" i="20"/>
  <c r="AG18" i="20"/>
  <c r="AM14" i="20"/>
  <c r="AC21" i="20"/>
  <c r="AE50" i="20"/>
  <c r="AK18" i="20"/>
  <c r="AL54" i="20"/>
  <c r="AC54" i="20"/>
  <c r="AK52" i="20"/>
  <c r="AG24" i="20"/>
  <c r="AI21" i="20"/>
  <c r="AE21" i="20"/>
  <c r="AL72" i="20"/>
  <c r="AK54" i="20"/>
  <c r="AK79" i="20"/>
  <c r="AI101" i="20"/>
  <c r="AI30" i="20"/>
  <c r="AE96" i="20"/>
  <c r="AI48" i="20"/>
  <c r="AC74" i="20"/>
  <c r="AG11" i="20"/>
  <c r="AG56" i="20"/>
  <c r="AK95" i="20"/>
  <c r="AF54" i="20"/>
  <c r="AM18" i="20"/>
  <c r="AC87" i="20"/>
  <c r="AF88" i="20"/>
  <c r="AF72" i="20"/>
  <c r="AF64" i="20"/>
  <c r="AF48" i="20"/>
  <c r="AI90" i="20"/>
  <c r="AC80" i="20"/>
  <c r="AM49" i="20"/>
  <c r="AM27" i="20"/>
  <c r="AG17" i="20"/>
  <c r="AK56" i="20"/>
  <c r="AI25" i="20"/>
  <c r="AK68" i="20"/>
  <c r="AG97" i="20"/>
  <c r="AD96" i="20"/>
  <c r="AE75" i="20"/>
  <c r="AL50" i="20"/>
  <c r="AK29" i="20"/>
  <c r="AG50" i="20"/>
  <c r="AC15" i="20"/>
  <c r="AC14" i="20"/>
  <c r="AC99" i="20"/>
  <c r="AM95" i="20"/>
  <c r="AF96" i="20"/>
  <c r="AF80" i="20"/>
  <c r="AJ36" i="20"/>
  <c r="AK25" i="20"/>
  <c r="AC62" i="20"/>
  <c r="AM56" i="20"/>
  <c r="AC48" i="20"/>
  <c r="AF74" i="20"/>
  <c r="AL40" i="20"/>
  <c r="AE80" i="20"/>
  <c r="AL96" i="20"/>
  <c r="AJ84" i="20"/>
  <c r="AJ52" i="20"/>
  <c r="AI57" i="20"/>
  <c r="AI50" i="20"/>
  <c r="AL88" i="20"/>
  <c r="AG44" i="20"/>
  <c r="AI74" i="20"/>
  <c r="AM24" i="20"/>
  <c r="AF84" i="20"/>
  <c r="AK89" i="20"/>
  <c r="AK15" i="20"/>
  <c r="AM71" i="20"/>
  <c r="AC20" i="20"/>
  <c r="AK21" i="20"/>
  <c r="AG75" i="20"/>
  <c r="AM20" i="20"/>
  <c r="AJ68" i="20"/>
  <c r="AJ16" i="20"/>
  <c r="AE15" i="20"/>
  <c r="AI65" i="20"/>
  <c r="AL68" i="20"/>
  <c r="AE13" i="20"/>
  <c r="AJ96" i="20"/>
  <c r="AJ64" i="20"/>
  <c r="AL60" i="20"/>
  <c r="AG52" i="20"/>
  <c r="AM28" i="20"/>
  <c r="AK47" i="20"/>
  <c r="AE41" i="20"/>
  <c r="AE36" i="20"/>
  <c r="AE27" i="20"/>
  <c r="AG95" i="20"/>
  <c r="AC85" i="20"/>
  <c r="AL94" i="20"/>
  <c r="AJ78" i="20"/>
  <c r="AJ22" i="20"/>
  <c r="AL22" i="20"/>
  <c r="AJ92" i="20"/>
  <c r="AG84" i="20"/>
  <c r="AI54" i="20"/>
  <c r="AC75" i="20"/>
  <c r="AC47" i="20"/>
  <c r="AK13" i="20"/>
  <c r="AL48" i="20"/>
  <c r="AL26" i="20"/>
  <c r="AM100" i="20"/>
  <c r="AI58" i="20"/>
  <c r="AF60" i="20"/>
  <c r="AM84" i="20"/>
  <c r="AM45" i="20"/>
  <c r="AJ26" i="20"/>
  <c r="AK51" i="20"/>
  <c r="AK83" i="20"/>
  <c r="AE99" i="20"/>
  <c r="AF68" i="20"/>
  <c r="AD92" i="20"/>
  <c r="AK61" i="20"/>
  <c r="AK57" i="20"/>
  <c r="AM43" i="20"/>
  <c r="AC61" i="20"/>
  <c r="AK46" i="20"/>
  <c r="AL52" i="20"/>
  <c r="AC81" i="20"/>
  <c r="AE60" i="20"/>
  <c r="AC49" i="20"/>
  <c r="AG19" i="20"/>
  <c r="AM68" i="20"/>
  <c r="AI26" i="20"/>
  <c r="AM16" i="20"/>
  <c r="AJ56" i="20"/>
  <c r="AM22" i="20"/>
  <c r="AK19" i="20"/>
  <c r="AM62" i="20"/>
  <c r="AK88" i="20"/>
  <c r="AC26" i="20"/>
  <c r="AM15" i="20"/>
  <c r="AM60" i="20"/>
  <c r="AL80" i="20"/>
  <c r="AJ24" i="20"/>
  <c r="AK41" i="20"/>
  <c r="AC37" i="20"/>
  <c r="AJ88" i="20"/>
  <c r="AM78" i="20"/>
  <c r="AK64" i="20"/>
  <c r="AE42" i="20"/>
  <c r="AC84" i="20"/>
  <c r="AE34" i="20"/>
  <c r="AE12" i="20"/>
  <c r="AI85" i="20"/>
  <c r="AE31" i="20"/>
  <c r="AI19" i="20"/>
  <c r="AE90" i="20"/>
  <c r="AK50" i="20"/>
  <c r="AC101" i="20"/>
  <c r="AE32" i="20"/>
  <c r="AG20" i="20"/>
  <c r="AJ60" i="20"/>
  <c r="AE45" i="20"/>
  <c r="AE35" i="20"/>
  <c r="AE29" i="20"/>
  <c r="AM23" i="20"/>
  <c r="AI49" i="20"/>
  <c r="AG72" i="20"/>
  <c r="AL90" i="20"/>
  <c r="AJ74" i="20"/>
  <c r="AJ18" i="20"/>
  <c r="AM94" i="20"/>
  <c r="AE40" i="20"/>
  <c r="AE46" i="20"/>
  <c r="AE30" i="20"/>
  <c r="AF24" i="20"/>
  <c r="AG64" i="20"/>
  <c r="AE73" i="20"/>
  <c r="AL56" i="20"/>
  <c r="AE39" i="20"/>
  <c r="AK35" i="20"/>
  <c r="AE11" i="20"/>
  <c r="AL28" i="20"/>
  <c r="AE38" i="20"/>
  <c r="AK73" i="20"/>
  <c r="AK59" i="20"/>
  <c r="AE53" i="20"/>
  <c r="AD88" i="20"/>
  <c r="AC100" i="20"/>
  <c r="AE89" i="20"/>
  <c r="AE28" i="20"/>
  <c r="AC50" i="20"/>
  <c r="AI53" i="20"/>
  <c r="AE43" i="20"/>
  <c r="AE33" i="20"/>
  <c r="AG71" i="20"/>
  <c r="AI15" i="20"/>
  <c r="AI100" i="20"/>
  <c r="AE44" i="20"/>
  <c r="AD94" i="20"/>
  <c r="AM75" i="20"/>
  <c r="AG65" i="20"/>
  <c r="AE61" i="20"/>
  <c r="AE47" i="20"/>
  <c r="AK43" i="20"/>
  <c r="AE37" i="20"/>
  <c r="AF52" i="20"/>
  <c r="AF11" i="20"/>
  <c r="AK91" i="20"/>
  <c r="AI86" i="20"/>
  <c r="AI97" i="20"/>
  <c r="AG40" i="20"/>
  <c r="AG35" i="20"/>
  <c r="AG31" i="20"/>
  <c r="AG28" i="20"/>
  <c r="AG27" i="20"/>
  <c r="AI96" i="20"/>
  <c r="AM90" i="20"/>
  <c r="AK85" i="20"/>
  <c r="AJ90" i="20"/>
  <c r="AJ58" i="20"/>
  <c r="AL16" i="20"/>
  <c r="AM21" i="20"/>
  <c r="AL92" i="20"/>
  <c r="AL58" i="20"/>
  <c r="AM87" i="20"/>
  <c r="AK76" i="20"/>
  <c r="AM55" i="20"/>
  <c r="AL76" i="20"/>
  <c r="AJ72" i="20"/>
  <c r="AJ20" i="20"/>
  <c r="AG43" i="20"/>
  <c r="AK93" i="20"/>
  <c r="AI56" i="20"/>
  <c r="AM17" i="20"/>
  <c r="AJ62" i="20"/>
  <c r="AL62" i="20"/>
  <c r="AI69" i="20"/>
  <c r="AK24" i="20"/>
  <c r="AI45" i="20"/>
  <c r="AG39" i="20"/>
  <c r="AC12" i="20"/>
  <c r="AC77" i="20"/>
  <c r="AG68" i="20"/>
  <c r="AE56" i="20"/>
  <c r="AK49" i="20"/>
  <c r="AC19" i="20"/>
  <c r="AJ80" i="20"/>
  <c r="AI62" i="20"/>
  <c r="AM52" i="20"/>
  <c r="AK17" i="20"/>
  <c r="AM67" i="20"/>
  <c r="AG92" i="20"/>
  <c r="AE82" i="20"/>
  <c r="AM74" i="20"/>
  <c r="AC60" i="20"/>
  <c r="AE18" i="20"/>
  <c r="AK60" i="20"/>
  <c r="AG42" i="20"/>
  <c r="AG30" i="20"/>
  <c r="AI18" i="20"/>
  <c r="AJ76" i="20"/>
  <c r="AK53" i="20"/>
  <c r="AG45" i="20"/>
  <c r="AI81" i="20"/>
  <c r="AJ94" i="20"/>
  <c r="AC92" i="20"/>
  <c r="AG87" i="20"/>
  <c r="AI60" i="20"/>
  <c r="AG16" i="20"/>
  <c r="AF92" i="20"/>
  <c r="AF76" i="20"/>
  <c r="AF20" i="20"/>
  <c r="AG36" i="20"/>
  <c r="AM30" i="20"/>
  <c r="AK69" i="20"/>
  <c r="AG49" i="20"/>
  <c r="AG41" i="20"/>
  <c r="AG37" i="20"/>
  <c r="AM25" i="20"/>
  <c r="AM19" i="20"/>
  <c r="AG15" i="20"/>
  <c r="AG70" i="20"/>
  <c r="AM64" i="20"/>
  <c r="AM48" i="20"/>
  <c r="AI22" i="20"/>
  <c r="AE65" i="20"/>
  <c r="AG61" i="20"/>
  <c r="AE57" i="20"/>
  <c r="AG33" i="20"/>
  <c r="AG29" i="20"/>
  <c r="AE25" i="20"/>
  <c r="AG21" i="20"/>
  <c r="AI29" i="20"/>
  <c r="AM92" i="20"/>
  <c r="AC78" i="20"/>
  <c r="AG46" i="20"/>
  <c r="AI64" i="20"/>
  <c r="AM29" i="20"/>
  <c r="AL78" i="20"/>
  <c r="AL18" i="20"/>
  <c r="AE81" i="20"/>
  <c r="AC70" i="20"/>
  <c r="AG60" i="20"/>
  <c r="AE97" i="20"/>
  <c r="AC58" i="20"/>
  <c r="AG34" i="20"/>
  <c r="AF66" i="20"/>
  <c r="AF58" i="20"/>
  <c r="AK65" i="20"/>
  <c r="AL46" i="20"/>
  <c r="AK81" i="20"/>
  <c r="AI76" i="20"/>
  <c r="AM70" i="20"/>
  <c r="AL82" i="20"/>
  <c r="AE92" i="20"/>
  <c r="AC25" i="20"/>
  <c r="AK27" i="20"/>
  <c r="AK63" i="20"/>
  <c r="AI23" i="20"/>
  <c r="AL70" i="20"/>
  <c r="AI89" i="20"/>
  <c r="AM79" i="20"/>
  <c r="AE69" i="20"/>
  <c r="AC57" i="20"/>
  <c r="AM47" i="20"/>
  <c r="AK16" i="20"/>
  <c r="AJ42" i="20"/>
  <c r="AL84" i="20"/>
  <c r="AJ98" i="20"/>
  <c r="AG32" i="20"/>
  <c r="AE24" i="20"/>
  <c r="AG38" i="20"/>
  <c r="AI77" i="20"/>
  <c r="AF62" i="20"/>
  <c r="AF46" i="20"/>
  <c r="AK99" i="20"/>
  <c r="AC93" i="20"/>
  <c r="AE49" i="20"/>
  <c r="AI93" i="20"/>
  <c r="AE84" i="20"/>
  <c r="AK72" i="20"/>
  <c r="AI98" i="20"/>
  <c r="AC95" i="20"/>
  <c r="AI94" i="20"/>
  <c r="AE68" i="20"/>
  <c r="AM58" i="20"/>
  <c r="AC46" i="20"/>
  <c r="AE14" i="20"/>
  <c r="AD11" i="20"/>
  <c r="AM50" i="20"/>
  <c r="AM46" i="20"/>
  <c r="AG26" i="20"/>
  <c r="AG14" i="20"/>
  <c r="AM83" i="20"/>
  <c r="AC79" i="20"/>
  <c r="AG73" i="20"/>
  <c r="AC69" i="20"/>
  <c r="AM63" i="20"/>
  <c r="AC45" i="20"/>
  <c r="AL42" i="20"/>
  <c r="AI35" i="20"/>
  <c r="AG25" i="20"/>
  <c r="AC90" i="20"/>
  <c r="AG80" i="20"/>
  <c r="AM72" i="20"/>
  <c r="AM54" i="20"/>
  <c r="AG48" i="20"/>
  <c r="AC44" i="20"/>
  <c r="AC40" i="20"/>
  <c r="AC36" i="20"/>
  <c r="AC30" i="20"/>
  <c r="AM51" i="20"/>
  <c r="AI47" i="20"/>
  <c r="AC39" i="20"/>
  <c r="AC31" i="20"/>
  <c r="AC17" i="20"/>
  <c r="AK87" i="20"/>
  <c r="AI82" i="20"/>
  <c r="AM76" i="20"/>
  <c r="AK71" i="20"/>
  <c r="AI20" i="20"/>
  <c r="AK20" i="20"/>
  <c r="AM88" i="20"/>
  <c r="AE48" i="20"/>
  <c r="AC18" i="20"/>
  <c r="AG79" i="20"/>
  <c r="AI73" i="20"/>
  <c r="AC65" i="20"/>
  <c r="AG59" i="20"/>
  <c r="AG55" i="20"/>
  <c r="AI31" i="20"/>
  <c r="AI17" i="20"/>
  <c r="AI37" i="20"/>
  <c r="AK48" i="20"/>
  <c r="AF86" i="20"/>
  <c r="AF70" i="20"/>
  <c r="AF38" i="20"/>
  <c r="AF30" i="20"/>
  <c r="AF14" i="20"/>
  <c r="AM59" i="20"/>
  <c r="AC41" i="20"/>
  <c r="AC33" i="20"/>
  <c r="AL14" i="20"/>
  <c r="AK80" i="20"/>
  <c r="AG88" i="20"/>
  <c r="AK84" i="20"/>
  <c r="AI78" i="20"/>
  <c r="AC34" i="20"/>
  <c r="AC64" i="20"/>
  <c r="AE16" i="20"/>
  <c r="AL74" i="20"/>
  <c r="AG47" i="20"/>
  <c r="AC43" i="20"/>
  <c r="AI41" i="20"/>
  <c r="AC27" i="20"/>
  <c r="AL32" i="20"/>
  <c r="AJ70" i="20"/>
  <c r="AG89" i="20"/>
  <c r="AE94" i="20"/>
  <c r="AI92" i="20"/>
  <c r="AI88" i="20"/>
  <c r="AE64" i="20"/>
  <c r="AC16" i="20"/>
  <c r="AM82" i="20"/>
  <c r="AL86" i="20"/>
  <c r="AK67" i="20"/>
  <c r="AI27" i="20"/>
  <c r="AM13" i="20"/>
  <c r="AK14" i="20"/>
  <c r="AC52" i="20"/>
  <c r="AG83" i="20"/>
  <c r="AE77" i="20"/>
  <c r="AL44" i="20"/>
  <c r="AE100" i="20"/>
  <c r="AK96" i="20"/>
  <c r="AF44" i="20"/>
  <c r="AF36" i="20"/>
  <c r="AF28" i="20"/>
  <c r="AI52" i="20"/>
  <c r="AC24" i="20"/>
  <c r="AK77" i="20"/>
  <c r="AC73" i="20"/>
  <c r="AC23" i="20"/>
  <c r="AK100" i="20"/>
  <c r="AG98" i="20"/>
  <c r="AK97" i="20"/>
  <c r="AE10" i="20"/>
  <c r="AE78" i="20"/>
  <c r="AC72" i="20"/>
  <c r="AI24" i="20"/>
  <c r="AE63" i="20"/>
  <c r="AC53" i="20"/>
  <c r="AG13" i="20"/>
  <c r="AE101" i="20"/>
  <c r="AF82" i="20"/>
  <c r="AF42" i="20"/>
  <c r="AF34" i="20"/>
  <c r="AF26" i="20"/>
  <c r="AI72" i="20"/>
  <c r="AI28" i="20"/>
  <c r="AG67" i="20"/>
  <c r="AE93" i="20"/>
  <c r="AK92" i="20"/>
  <c r="AM86" i="20"/>
  <c r="AG66" i="20"/>
  <c r="AM98" i="20"/>
  <c r="AC89" i="20"/>
  <c r="AM66" i="20"/>
  <c r="AF40" i="20"/>
  <c r="AF32" i="20"/>
  <c r="AK26" i="20"/>
  <c r="AE72" i="20"/>
  <c r="AC66" i="20"/>
  <c r="AE22" i="20"/>
  <c r="AM80" i="20"/>
  <c r="AJ66" i="20"/>
  <c r="AJ48" i="20"/>
  <c r="AJ46" i="20"/>
  <c r="AM96" i="20"/>
  <c r="AI66" i="20"/>
  <c r="AK22" i="20"/>
  <c r="AI16" i="20"/>
  <c r="AG22" i="20"/>
  <c r="AG77" i="20"/>
  <c r="AG63" i="20"/>
  <c r="AG23" i="20"/>
  <c r="AG99" i="20"/>
  <c r="AE20" i="20"/>
  <c r="AI70" i="20"/>
  <c r="AM26" i="20"/>
  <c r="AI14" i="20"/>
  <c r="AC13" i="20"/>
  <c r="AM99" i="20"/>
  <c r="AF78" i="20"/>
  <c r="AE87" i="20"/>
  <c r="AE52" i="20"/>
  <c r="AE71" i="20"/>
  <c r="AE51" i="20"/>
  <c r="AE23" i="20"/>
  <c r="AE19" i="20"/>
  <c r="AG100" i="20"/>
  <c r="AG91" i="20"/>
  <c r="AE88" i="20"/>
  <c r="AG62" i="20"/>
  <c r="AK75" i="20"/>
  <c r="AK55" i="20"/>
  <c r="AK23" i="20"/>
  <c r="AF10" i="20"/>
  <c r="AC98" i="20"/>
  <c r="AC82" i="20"/>
  <c r="AG76" i="20"/>
  <c r="AC83" i="20"/>
  <c r="AF102" i="20"/>
  <c r="AL105" i="20"/>
  <c r="AD102" i="20"/>
  <c r="AJ105" i="20"/>
  <c r="AG102" i="20"/>
  <c r="AM105" i="20"/>
  <c r="AC102" i="20"/>
  <c r="AI105" i="20"/>
  <c r="AD10" i="20"/>
  <c r="AK101" i="20"/>
  <c r="AE102" i="20"/>
  <c r="AC10" i="20"/>
  <c r="AJ14" i="20"/>
  <c r="AL100" i="20"/>
  <c r="AF100" i="20"/>
  <c r="AL99" i="20"/>
  <c r="AF99" i="20"/>
  <c r="AL98" i="20"/>
  <c r="AF98" i="20"/>
  <c r="AJ97" i="20"/>
  <c r="AD97" i="20"/>
  <c r="AJ95" i="20"/>
  <c r="AD95" i="20"/>
  <c r="AJ93" i="20"/>
  <c r="AD93" i="20"/>
  <c r="AJ91" i="20"/>
  <c r="AD91" i="20"/>
  <c r="AJ89" i="20"/>
  <c r="AD89" i="20"/>
  <c r="AJ87" i="20"/>
  <c r="AD87" i="20"/>
  <c r="AJ85" i="20"/>
  <c r="AD85" i="20"/>
  <c r="AJ83" i="20"/>
  <c r="AD83" i="20"/>
  <c r="AJ81" i="20"/>
  <c r="AD81" i="20"/>
  <c r="AJ79" i="20"/>
  <c r="AD79" i="20"/>
  <c r="AJ77" i="20"/>
  <c r="AD77" i="20"/>
  <c r="AJ75" i="20"/>
  <c r="AD75" i="20"/>
  <c r="AJ73" i="20"/>
  <c r="AD73" i="20"/>
  <c r="AJ71" i="20"/>
  <c r="AD71" i="20"/>
  <c r="AJ69" i="20"/>
  <c r="AD69" i="20"/>
  <c r="AJ67" i="20"/>
  <c r="AD67" i="20"/>
  <c r="AJ65" i="20"/>
  <c r="AD65" i="20"/>
  <c r="AJ63" i="20"/>
  <c r="AD63" i="20"/>
  <c r="AJ61" i="20"/>
  <c r="AD61" i="20"/>
  <c r="AJ59" i="20"/>
  <c r="AD59" i="20"/>
  <c r="AJ57" i="20"/>
  <c r="AD57" i="20"/>
  <c r="AJ55" i="20"/>
  <c r="AD55" i="20"/>
  <c r="AJ53" i="20"/>
  <c r="AD53" i="20"/>
  <c r="AJ51" i="20"/>
  <c r="AD51" i="20"/>
  <c r="AJ49" i="20"/>
  <c r="AD49" i="20"/>
  <c r="AJ47" i="20"/>
  <c r="AD47" i="20"/>
  <c r="AJ45" i="20"/>
  <c r="AD45" i="20"/>
  <c r="AJ43" i="20"/>
  <c r="AD43" i="20"/>
  <c r="AJ41" i="20"/>
  <c r="AD41" i="20"/>
  <c r="AJ39" i="20"/>
  <c r="AD39" i="20"/>
  <c r="AJ37" i="20"/>
  <c r="AD37" i="20"/>
  <c r="AJ35" i="20"/>
  <c r="AD35" i="20"/>
  <c r="AJ33" i="20"/>
  <c r="AD33" i="20"/>
  <c r="AJ31" i="20"/>
  <c r="AD31" i="20"/>
  <c r="AJ29" i="20"/>
  <c r="AD29" i="20"/>
  <c r="AJ27" i="20"/>
  <c r="AD27" i="20"/>
  <c r="AJ25" i="20"/>
  <c r="AD25" i="20"/>
  <c r="AJ23" i="20"/>
  <c r="AD23" i="20"/>
  <c r="AJ21" i="20"/>
  <c r="AD21" i="20"/>
  <c r="AJ19" i="20"/>
  <c r="AD19" i="20"/>
  <c r="AJ17" i="20"/>
  <c r="AD17" i="20"/>
  <c r="AJ15" i="20"/>
  <c r="AD15" i="20"/>
  <c r="AJ13" i="20"/>
  <c r="AD13" i="20"/>
  <c r="AJ101" i="20"/>
  <c r="AD101" i="20"/>
  <c r="AD86" i="20"/>
  <c r="AD84" i="20"/>
  <c r="AD82" i="20"/>
  <c r="AD80" i="20"/>
  <c r="AD78" i="20"/>
  <c r="AD76" i="20"/>
  <c r="AD74" i="20"/>
  <c r="AD72" i="20"/>
  <c r="AD70" i="20"/>
  <c r="AD68" i="20"/>
  <c r="AD66" i="20"/>
  <c r="AD64" i="20"/>
  <c r="AD62" i="20"/>
  <c r="AD60" i="20"/>
  <c r="AD58" i="20"/>
  <c r="AD56" i="20"/>
  <c r="AD54" i="20"/>
  <c r="AD52" i="20"/>
  <c r="AD50" i="20"/>
  <c r="AD48" i="20"/>
  <c r="AD46" i="20"/>
  <c r="AD44" i="20"/>
  <c r="AD42" i="20"/>
  <c r="AD40" i="20"/>
  <c r="AD38" i="20"/>
  <c r="AD36" i="20"/>
  <c r="AD34" i="20"/>
  <c r="AD32" i="20"/>
  <c r="AD30" i="20"/>
  <c r="AD28" i="20"/>
  <c r="AD26" i="20"/>
  <c r="AD24" i="20"/>
  <c r="AD22" i="20"/>
  <c r="AD20" i="20"/>
  <c r="AD18" i="20"/>
  <c r="AD16" i="20"/>
  <c r="AD14" i="20"/>
  <c r="AF12" i="20"/>
  <c r="AJ100" i="20"/>
  <c r="AD100" i="20"/>
  <c r="AJ99" i="20"/>
  <c r="AD99" i="20"/>
  <c r="AL97" i="20"/>
  <c r="AF97" i="20"/>
  <c r="AL95" i="20"/>
  <c r="AF95" i="20"/>
  <c r="AL93" i="20"/>
  <c r="AF93" i="20"/>
  <c r="AL91" i="20"/>
  <c r="AF91" i="20"/>
  <c r="AL89" i="20"/>
  <c r="AF89" i="20"/>
  <c r="AL87" i="20"/>
  <c r="AF87" i="20"/>
  <c r="AL85" i="20"/>
  <c r="AF85" i="20"/>
  <c r="AL83" i="20"/>
  <c r="AF83" i="20"/>
  <c r="AL81" i="20"/>
  <c r="AF81" i="20"/>
  <c r="AL79" i="20"/>
  <c r="AF79" i="20"/>
  <c r="AL77" i="20"/>
  <c r="AF77" i="20"/>
  <c r="AL75" i="20"/>
  <c r="AF75" i="20"/>
  <c r="AL73" i="20"/>
  <c r="AF73" i="20"/>
  <c r="AL71" i="20"/>
  <c r="AF71" i="20"/>
  <c r="AL69" i="20"/>
  <c r="AF69" i="20"/>
  <c r="AL67" i="20"/>
  <c r="AF67" i="20"/>
  <c r="AL65" i="20"/>
  <c r="AF65" i="20"/>
  <c r="AL63" i="20"/>
  <c r="AF63" i="20"/>
  <c r="AL61" i="20"/>
  <c r="AF61" i="20"/>
  <c r="AL59" i="20"/>
  <c r="AF59" i="20"/>
  <c r="AL57" i="20"/>
  <c r="AF57" i="20"/>
  <c r="AL55" i="20"/>
  <c r="AF55" i="20"/>
  <c r="AL53" i="20"/>
  <c r="AF53" i="20"/>
  <c r="AL51" i="20"/>
  <c r="AF51" i="20"/>
  <c r="AL49" i="20"/>
  <c r="AF49" i="20"/>
  <c r="AL47" i="20"/>
  <c r="AF47" i="20"/>
  <c r="AL45" i="20"/>
  <c r="AF45" i="20"/>
  <c r="AL43" i="20"/>
  <c r="AF43" i="20"/>
  <c r="AL41" i="20"/>
  <c r="AF41" i="20"/>
  <c r="AL39" i="20"/>
  <c r="AF39" i="20"/>
  <c r="AL37" i="20"/>
  <c r="AF37" i="20"/>
  <c r="AL35" i="20"/>
  <c r="AF35" i="20"/>
  <c r="AL33" i="20"/>
  <c r="AF33" i="20"/>
  <c r="AL31" i="20"/>
  <c r="AF31" i="20"/>
  <c r="AL29" i="20"/>
  <c r="AF29" i="20"/>
  <c r="AL27" i="20"/>
  <c r="AF27" i="20"/>
  <c r="AL25" i="20"/>
  <c r="AF25" i="20"/>
  <c r="AL23" i="20"/>
  <c r="AF23" i="20"/>
  <c r="AL21" i="20"/>
  <c r="AF21" i="20"/>
  <c r="AL19" i="20"/>
  <c r="AF19" i="20"/>
  <c r="AL17" i="20"/>
  <c r="AF17" i="20"/>
  <c r="AL15" i="20"/>
  <c r="AF15" i="20"/>
  <c r="AL13" i="20"/>
  <c r="AF13" i="20"/>
  <c r="AL101" i="20"/>
  <c r="AF101" i="20"/>
  <c r="AD12" i="20"/>
  <c r="Q100" i="19" l="1"/>
  <c r="U100" i="19"/>
  <c r="D100" i="10"/>
  <c r="P100" i="19"/>
  <c r="T100" i="19"/>
  <c r="C100" i="10"/>
  <c r="O100" i="19"/>
  <c r="S100" i="19"/>
  <c r="B100" i="10"/>
  <c r="E100" i="10"/>
  <c r="V100" i="19" l="1"/>
  <c r="X100" i="19" s="1"/>
  <c r="R100" i="19"/>
  <c r="W100" i="19" s="1"/>
  <c r="K101" i="20"/>
  <c r="AB101" i="20"/>
  <c r="Y100" i="19" l="1"/>
  <c r="AH102" i="20"/>
  <c r="AN105" i="20"/>
  <c r="Q97" i="19"/>
  <c r="U97" i="19"/>
  <c r="P97" i="19"/>
  <c r="T97" i="19"/>
  <c r="O97" i="19"/>
  <c r="S97" i="19"/>
  <c r="V97" i="19" l="1"/>
  <c r="X97" i="19" s="1"/>
  <c r="R97" i="19"/>
  <c r="W97" i="19" s="1"/>
  <c r="K98" i="20"/>
  <c r="AB98" i="20"/>
  <c r="AN102" i="20" s="1"/>
  <c r="Y97" i="19" l="1"/>
  <c r="U99" i="19"/>
  <c r="Q99" i="19"/>
  <c r="D98" i="10"/>
  <c r="U98" i="19"/>
  <c r="Q98" i="19"/>
  <c r="U96" i="19"/>
  <c r="Q96" i="19"/>
  <c r="U95" i="19"/>
  <c r="Q95" i="19"/>
  <c r="U94" i="19"/>
  <c r="Q94" i="19"/>
  <c r="U93" i="19"/>
  <c r="Q93" i="19"/>
  <c r="U92" i="19"/>
  <c r="Q92" i="19"/>
  <c r="U91" i="19"/>
  <c r="Q91" i="19"/>
  <c r="U90" i="19"/>
  <c r="Q90" i="19"/>
  <c r="U89" i="19"/>
  <c r="Q89" i="19"/>
  <c r="U88" i="19"/>
  <c r="Q88" i="19"/>
  <c r="U87" i="19"/>
  <c r="Q87" i="19"/>
  <c r="U86" i="19"/>
  <c r="Q86" i="19"/>
  <c r="U85" i="19"/>
  <c r="Q85" i="19"/>
  <c r="U84" i="19"/>
  <c r="Q84" i="19"/>
  <c r="U83" i="19"/>
  <c r="Q83" i="19"/>
  <c r="U82" i="19"/>
  <c r="Q82" i="19"/>
  <c r="U81" i="19"/>
  <c r="Q81" i="19"/>
  <c r="U80" i="19"/>
  <c r="Q80" i="19"/>
  <c r="U79" i="19"/>
  <c r="Q79" i="19"/>
  <c r="U78" i="19"/>
  <c r="Q78" i="19"/>
  <c r="U77" i="19"/>
  <c r="Q77" i="19"/>
  <c r="U76" i="19"/>
  <c r="Q76" i="19"/>
  <c r="U75" i="19"/>
  <c r="Q75" i="19"/>
  <c r="U74" i="19"/>
  <c r="Q74" i="19"/>
  <c r="U73" i="19"/>
  <c r="Q73" i="19"/>
  <c r="U72" i="19"/>
  <c r="Q72" i="19"/>
  <c r="U71" i="19"/>
  <c r="Q71" i="19"/>
  <c r="U70" i="19"/>
  <c r="Q70" i="19"/>
  <c r="U69" i="19"/>
  <c r="Q69" i="19"/>
  <c r="U68" i="19"/>
  <c r="Q68" i="19"/>
  <c r="U67" i="19"/>
  <c r="Q67" i="19"/>
  <c r="U66" i="19"/>
  <c r="Q66" i="19"/>
  <c r="U65" i="19"/>
  <c r="Q65" i="19"/>
  <c r="U64" i="19"/>
  <c r="Q64" i="19"/>
  <c r="U63" i="19"/>
  <c r="Q63" i="19"/>
  <c r="U62" i="19"/>
  <c r="Q62" i="19"/>
  <c r="U61" i="19"/>
  <c r="Q61" i="19"/>
  <c r="U60" i="19"/>
  <c r="Q60" i="19"/>
  <c r="U59" i="19"/>
  <c r="Q59" i="19"/>
  <c r="U58" i="19"/>
  <c r="Q58" i="19"/>
  <c r="U57" i="19"/>
  <c r="Q57" i="19"/>
  <c r="U56" i="19"/>
  <c r="Q56" i="19"/>
  <c r="U55" i="19"/>
  <c r="Q55" i="19"/>
  <c r="U54" i="19"/>
  <c r="Q54" i="19"/>
  <c r="U53" i="19"/>
  <c r="Q53" i="19"/>
  <c r="U52" i="19"/>
  <c r="Q52" i="19"/>
  <c r="U51" i="19"/>
  <c r="Q51" i="19"/>
  <c r="U50" i="19"/>
  <c r="Q50" i="19"/>
  <c r="U49" i="19"/>
  <c r="Q49" i="19"/>
  <c r="U48" i="19"/>
  <c r="Q48" i="19"/>
  <c r="U47" i="19"/>
  <c r="Q47" i="19"/>
  <c r="U46" i="19"/>
  <c r="Q46" i="19"/>
  <c r="U45" i="19"/>
  <c r="Q45" i="19"/>
  <c r="U44" i="19"/>
  <c r="Q44" i="19"/>
  <c r="U43" i="19"/>
  <c r="Q43" i="19"/>
  <c r="U42" i="19"/>
  <c r="Q42" i="19"/>
  <c r="U41" i="19"/>
  <c r="Q41" i="19"/>
  <c r="U40" i="19"/>
  <c r="Q40" i="19"/>
  <c r="U39" i="19"/>
  <c r="Q39" i="19"/>
  <c r="U38" i="19"/>
  <c r="Q38" i="19"/>
  <c r="U37" i="19"/>
  <c r="Q37" i="19"/>
  <c r="U36" i="19"/>
  <c r="Q36" i="19"/>
  <c r="U35" i="19"/>
  <c r="Q35" i="19"/>
  <c r="U34" i="19"/>
  <c r="Q34" i="19"/>
  <c r="U33" i="19"/>
  <c r="Q33" i="19"/>
  <c r="U32" i="19"/>
  <c r="Q32" i="19"/>
  <c r="U31" i="19"/>
  <c r="Q31" i="19"/>
  <c r="U30" i="19"/>
  <c r="Q30" i="19"/>
  <c r="U29" i="19"/>
  <c r="Q29" i="19"/>
  <c r="U28" i="19"/>
  <c r="Q28" i="19"/>
  <c r="U27" i="19"/>
  <c r="Q27" i="19"/>
  <c r="U26" i="19"/>
  <c r="Q26" i="19"/>
  <c r="U25" i="19"/>
  <c r="Q25" i="19"/>
  <c r="U24" i="19"/>
  <c r="Q24" i="19"/>
  <c r="U23" i="19"/>
  <c r="Q23" i="19"/>
  <c r="U22" i="19"/>
  <c r="Q22" i="19"/>
  <c r="U21" i="19"/>
  <c r="Q21" i="19"/>
  <c r="U20" i="19"/>
  <c r="Q20" i="19"/>
  <c r="U19" i="19"/>
  <c r="Q19" i="19"/>
  <c r="U18" i="19"/>
  <c r="Q18" i="19"/>
  <c r="U17" i="19"/>
  <c r="Q17" i="19"/>
  <c r="U16" i="19"/>
  <c r="Q16" i="19"/>
  <c r="U15" i="19"/>
  <c r="Q15" i="19"/>
  <c r="U14" i="19"/>
  <c r="Q14" i="19"/>
  <c r="U13" i="19"/>
  <c r="Q13" i="19"/>
  <c r="U12" i="19"/>
  <c r="Q12" i="19"/>
  <c r="U11" i="19"/>
  <c r="Q11" i="19"/>
  <c r="U10" i="19"/>
  <c r="Q10" i="19"/>
  <c r="U9" i="19"/>
  <c r="Q9" i="19"/>
  <c r="U8" i="19"/>
  <c r="Q8" i="19"/>
  <c r="T99" i="19"/>
  <c r="P99" i="19"/>
  <c r="C98" i="10"/>
  <c r="T98" i="19"/>
  <c r="P98" i="19"/>
  <c r="T96" i="19"/>
  <c r="P96" i="19"/>
  <c r="T95" i="19"/>
  <c r="P95" i="19"/>
  <c r="T94" i="19"/>
  <c r="P94" i="19"/>
  <c r="T93" i="19"/>
  <c r="P93" i="19"/>
  <c r="T92" i="19"/>
  <c r="P92" i="19"/>
  <c r="T91" i="19"/>
  <c r="P91" i="19"/>
  <c r="T90" i="19"/>
  <c r="P90" i="19"/>
  <c r="C89" i="10"/>
  <c r="T89" i="19"/>
  <c r="P89" i="19"/>
  <c r="T88" i="19"/>
  <c r="P88" i="19"/>
  <c r="T87" i="19"/>
  <c r="P87" i="19"/>
  <c r="T86" i="19"/>
  <c r="P86" i="19"/>
  <c r="T85" i="19"/>
  <c r="P85" i="19"/>
  <c r="T84" i="19"/>
  <c r="P84" i="19"/>
  <c r="T83" i="19"/>
  <c r="P83" i="19"/>
  <c r="T82" i="19"/>
  <c r="P82" i="19"/>
  <c r="T81" i="19"/>
  <c r="P81" i="19"/>
  <c r="T80" i="19"/>
  <c r="P80" i="19"/>
  <c r="T79" i="19"/>
  <c r="P79" i="19"/>
  <c r="T78" i="19"/>
  <c r="P78" i="19"/>
  <c r="T77" i="19"/>
  <c r="P77" i="19"/>
  <c r="T76" i="19"/>
  <c r="P76" i="19"/>
  <c r="T75" i="19"/>
  <c r="P75" i="19"/>
  <c r="T74" i="19"/>
  <c r="P74" i="19"/>
  <c r="T73" i="19"/>
  <c r="P73" i="19"/>
  <c r="T72" i="19"/>
  <c r="P72" i="19"/>
  <c r="T71" i="19"/>
  <c r="P71" i="19"/>
  <c r="T70" i="19"/>
  <c r="P70" i="19"/>
  <c r="T69" i="19"/>
  <c r="P69" i="19"/>
  <c r="T68" i="19"/>
  <c r="P68" i="19"/>
  <c r="T67" i="19"/>
  <c r="P67" i="19"/>
  <c r="T66" i="19"/>
  <c r="P66" i="19"/>
  <c r="T65" i="19"/>
  <c r="P65" i="19"/>
  <c r="T64" i="19"/>
  <c r="P64" i="19"/>
  <c r="T63" i="19"/>
  <c r="P63" i="19"/>
  <c r="T62" i="19"/>
  <c r="P62" i="19"/>
  <c r="T61" i="19"/>
  <c r="P61" i="19"/>
  <c r="T60" i="19"/>
  <c r="P60" i="19"/>
  <c r="T59" i="19"/>
  <c r="P59" i="19"/>
  <c r="T58" i="19"/>
  <c r="P58" i="19"/>
  <c r="T57" i="19"/>
  <c r="P57" i="19"/>
  <c r="T56" i="19"/>
  <c r="P56" i="19"/>
  <c r="T55" i="19"/>
  <c r="P55" i="19"/>
  <c r="T54" i="19"/>
  <c r="P54" i="19"/>
  <c r="T53" i="19"/>
  <c r="P53" i="19"/>
  <c r="T52" i="19"/>
  <c r="P52" i="19"/>
  <c r="T51" i="19"/>
  <c r="P51" i="19"/>
  <c r="T50" i="19"/>
  <c r="P50" i="19"/>
  <c r="T49" i="19"/>
  <c r="P49" i="19"/>
  <c r="T48" i="19"/>
  <c r="P48" i="19"/>
  <c r="T47" i="19"/>
  <c r="P47" i="19"/>
  <c r="T46" i="19"/>
  <c r="P46" i="19"/>
  <c r="T45" i="19"/>
  <c r="P45" i="19"/>
  <c r="T44" i="19"/>
  <c r="P44" i="19"/>
  <c r="T43" i="19"/>
  <c r="P43" i="19"/>
  <c r="T42" i="19"/>
  <c r="P42" i="19"/>
  <c r="T41" i="19"/>
  <c r="P41" i="19"/>
  <c r="T40" i="19"/>
  <c r="P40" i="19"/>
  <c r="T39" i="19"/>
  <c r="P39" i="19"/>
  <c r="T38" i="19"/>
  <c r="P38" i="19"/>
  <c r="T37" i="19"/>
  <c r="P37" i="19"/>
  <c r="T36" i="19"/>
  <c r="P36" i="19"/>
  <c r="T35" i="19"/>
  <c r="P35" i="19"/>
  <c r="T34" i="19"/>
  <c r="P34" i="19"/>
  <c r="T33" i="19"/>
  <c r="P33" i="19"/>
  <c r="T32" i="19"/>
  <c r="P32" i="19"/>
  <c r="T31" i="19"/>
  <c r="P31" i="19"/>
  <c r="T30" i="19"/>
  <c r="P30" i="19"/>
  <c r="T29" i="19"/>
  <c r="P29" i="19"/>
  <c r="T28" i="19"/>
  <c r="P28" i="19"/>
  <c r="T27" i="19"/>
  <c r="P27" i="19"/>
  <c r="T26" i="19"/>
  <c r="P26" i="19"/>
  <c r="T25" i="19"/>
  <c r="P25" i="19"/>
  <c r="T24" i="19"/>
  <c r="P24" i="19"/>
  <c r="T23" i="19"/>
  <c r="P23" i="19"/>
  <c r="T22" i="19"/>
  <c r="P22" i="19"/>
  <c r="T21" i="19"/>
  <c r="P21" i="19"/>
  <c r="T20" i="19"/>
  <c r="P20" i="19"/>
  <c r="T19" i="19"/>
  <c r="P19" i="19"/>
  <c r="T18" i="19"/>
  <c r="P18" i="19"/>
  <c r="T17" i="19"/>
  <c r="P17" i="19"/>
  <c r="T16" i="19"/>
  <c r="P16" i="19"/>
  <c r="T15" i="19"/>
  <c r="P15" i="19"/>
  <c r="T14" i="19"/>
  <c r="P14" i="19"/>
  <c r="T13" i="19"/>
  <c r="P13" i="19"/>
  <c r="T12" i="19"/>
  <c r="P12" i="19"/>
  <c r="T11" i="19"/>
  <c r="P11" i="19"/>
  <c r="T10" i="19"/>
  <c r="P10" i="19"/>
  <c r="T9" i="19"/>
  <c r="P9" i="19"/>
  <c r="K14" i="20" l="1"/>
  <c r="K18" i="20"/>
  <c r="K22" i="20"/>
  <c r="K38" i="20"/>
  <c r="K46" i="20"/>
  <c r="K54" i="20"/>
  <c r="K58" i="20"/>
  <c r="K62" i="20"/>
  <c r="K66" i="20"/>
  <c r="K70" i="20"/>
  <c r="K74" i="20"/>
  <c r="K82" i="20"/>
  <c r="K86" i="20"/>
  <c r="K90" i="20"/>
  <c r="K94" i="20"/>
  <c r="K30" i="20"/>
  <c r="K10" i="20"/>
  <c r="K26" i="20"/>
  <c r="K34" i="20"/>
  <c r="K42" i="20"/>
  <c r="K50" i="20"/>
  <c r="K78" i="20"/>
  <c r="K99" i="20"/>
  <c r="AB12" i="20"/>
  <c r="AB16" i="20"/>
  <c r="AN20" i="20" s="1"/>
  <c r="AB20" i="20"/>
  <c r="AB24" i="20"/>
  <c r="AB28" i="20"/>
  <c r="AB32" i="20"/>
  <c r="AB36" i="20"/>
  <c r="AB40" i="20"/>
  <c r="AB44" i="20"/>
  <c r="AB48" i="20"/>
  <c r="AN52" i="20" s="1"/>
  <c r="AB52" i="20"/>
  <c r="AB56" i="20"/>
  <c r="AB60" i="20"/>
  <c r="AB64" i="20"/>
  <c r="AB68" i="20"/>
  <c r="AB72" i="20"/>
  <c r="AB76" i="20"/>
  <c r="AB80" i="20"/>
  <c r="AB84" i="20"/>
  <c r="AB88" i="20"/>
  <c r="AB92" i="20"/>
  <c r="AB96" i="20"/>
  <c r="K12" i="20"/>
  <c r="AB14" i="20"/>
  <c r="K16" i="20"/>
  <c r="AB18" i="20"/>
  <c r="K20" i="20"/>
  <c r="AB22" i="20"/>
  <c r="K24" i="20"/>
  <c r="AB26" i="20"/>
  <c r="K28" i="20"/>
  <c r="AB30" i="20"/>
  <c r="K32" i="20"/>
  <c r="AB34" i="20"/>
  <c r="K36" i="20"/>
  <c r="AB38" i="20"/>
  <c r="K40" i="20"/>
  <c r="AB42" i="20"/>
  <c r="K44" i="20"/>
  <c r="AB46" i="20"/>
  <c r="K48" i="20"/>
  <c r="AB50" i="20"/>
  <c r="K52" i="20"/>
  <c r="AB54" i="20"/>
  <c r="K56" i="20"/>
  <c r="AB58" i="20"/>
  <c r="K60" i="20"/>
  <c r="AB62" i="20"/>
  <c r="K64" i="20"/>
  <c r="AB66" i="20"/>
  <c r="K68" i="20"/>
  <c r="AB70" i="20"/>
  <c r="K72" i="20"/>
  <c r="AB74" i="20"/>
  <c r="K76" i="20"/>
  <c r="AB78" i="20"/>
  <c r="K80" i="20"/>
  <c r="AB82" i="20"/>
  <c r="K84" i="20"/>
  <c r="AB86" i="20"/>
  <c r="K88" i="20"/>
  <c r="AB90" i="20"/>
  <c r="K92" i="20"/>
  <c r="K96" i="20"/>
  <c r="AB94" i="20"/>
  <c r="AN98" i="20" s="1"/>
  <c r="AB99" i="20"/>
  <c r="AN103" i="20" s="1"/>
  <c r="AB91" i="20"/>
  <c r="AB95" i="20"/>
  <c r="AB100" i="20"/>
  <c r="AN104" i="20" s="1"/>
  <c r="K11" i="20"/>
  <c r="K15" i="20"/>
  <c r="K19" i="20"/>
  <c r="K23" i="20"/>
  <c r="K27" i="20"/>
  <c r="K31" i="20"/>
  <c r="K35" i="20"/>
  <c r="K39" i="20"/>
  <c r="K43" i="20"/>
  <c r="K47" i="20"/>
  <c r="K51" i="20"/>
  <c r="K55" i="20"/>
  <c r="K95" i="20"/>
  <c r="AB17" i="20"/>
  <c r="AB21" i="20"/>
  <c r="AH21" i="20" s="1"/>
  <c r="AB25" i="20"/>
  <c r="AB29" i="20"/>
  <c r="AB33" i="20"/>
  <c r="AB37" i="20"/>
  <c r="AB41" i="20"/>
  <c r="AB45" i="20"/>
  <c r="AB49" i="20"/>
  <c r="AB57" i="20"/>
  <c r="AH57" i="20" s="1"/>
  <c r="AB61" i="20"/>
  <c r="AH61" i="20" s="1"/>
  <c r="AB10" i="20"/>
  <c r="AB13" i="20"/>
  <c r="AB53" i="20"/>
  <c r="K59" i="20"/>
  <c r="K91" i="20"/>
  <c r="AB9" i="20"/>
  <c r="K9" i="20"/>
  <c r="AB11" i="20"/>
  <c r="K13" i="20"/>
  <c r="AB15" i="20"/>
  <c r="K17" i="20"/>
  <c r="AB19" i="20"/>
  <c r="K21" i="20"/>
  <c r="AB23" i="20"/>
  <c r="K25" i="20"/>
  <c r="AB27" i="20"/>
  <c r="K29" i="20"/>
  <c r="AB31" i="20"/>
  <c r="K33" i="20"/>
  <c r="AB35" i="20"/>
  <c r="K37" i="20"/>
  <c r="AB39" i="20"/>
  <c r="K41" i="20"/>
  <c r="AB43" i="20"/>
  <c r="K45" i="20"/>
  <c r="AB47" i="20"/>
  <c r="K49" i="20"/>
  <c r="AB51" i="20"/>
  <c r="AH52" i="20" s="1"/>
  <c r="K53" i="20"/>
  <c r="AB55" i="20"/>
  <c r="K57" i="20"/>
  <c r="AB59" i="20"/>
  <c r="AH60" i="20" s="1"/>
  <c r="K61" i="20"/>
  <c r="AB63" i="20"/>
  <c r="K65" i="20"/>
  <c r="AB67" i="20"/>
  <c r="K69" i="20"/>
  <c r="AB71" i="20"/>
  <c r="K73" i="20"/>
  <c r="AB75" i="20"/>
  <c r="K77" i="20"/>
  <c r="AB79" i="20"/>
  <c r="K81" i="20"/>
  <c r="AB83" i="20"/>
  <c r="K85" i="20"/>
  <c r="AB87" i="20"/>
  <c r="AN91" i="20" s="1"/>
  <c r="K89" i="20"/>
  <c r="K93" i="20"/>
  <c r="K97" i="20"/>
  <c r="K63" i="20"/>
  <c r="AB65" i="20"/>
  <c r="K67" i="20"/>
  <c r="AB69" i="20"/>
  <c r="K71" i="20"/>
  <c r="AB73" i="20"/>
  <c r="K75" i="20"/>
  <c r="AB77" i="20"/>
  <c r="K79" i="20"/>
  <c r="AB81" i="20"/>
  <c r="K83" i="20"/>
  <c r="AB85" i="20"/>
  <c r="K87" i="20"/>
  <c r="AB89" i="20"/>
  <c r="AH89" i="20" s="1"/>
  <c r="AB93" i="20"/>
  <c r="AH93" i="20" s="1"/>
  <c r="AB97" i="20"/>
  <c r="AN101" i="20" s="1"/>
  <c r="K100" i="20"/>
  <c r="AN84" i="20"/>
  <c r="T8" i="19"/>
  <c r="P8" i="19"/>
  <c r="S99" i="19"/>
  <c r="V99" i="19" s="1"/>
  <c r="X99" i="19" s="1"/>
  <c r="O99" i="19"/>
  <c r="R99" i="19" s="1"/>
  <c r="W99" i="19" s="1"/>
  <c r="B98" i="10"/>
  <c r="S98" i="19"/>
  <c r="V98" i="19" s="1"/>
  <c r="X98" i="19" s="1"/>
  <c r="O98" i="19"/>
  <c r="R98" i="19" s="1"/>
  <c r="S96" i="19"/>
  <c r="V96" i="19" s="1"/>
  <c r="X96" i="19" s="1"/>
  <c r="O96" i="19"/>
  <c r="R96" i="19" s="1"/>
  <c r="S95" i="19"/>
  <c r="V95" i="19" s="1"/>
  <c r="X95" i="19" s="1"/>
  <c r="O95" i="19"/>
  <c r="R95" i="19" s="1"/>
  <c r="W95" i="19" s="1"/>
  <c r="S94" i="19"/>
  <c r="V94" i="19" s="1"/>
  <c r="X94" i="19" s="1"/>
  <c r="O94" i="19"/>
  <c r="R94" i="19" s="1"/>
  <c r="S93" i="19"/>
  <c r="V93" i="19" s="1"/>
  <c r="X93" i="19" s="1"/>
  <c r="O93" i="19"/>
  <c r="R93" i="19" s="1"/>
  <c r="W93" i="19" s="1"/>
  <c r="S92" i="19"/>
  <c r="V92" i="19" s="1"/>
  <c r="X92" i="19" s="1"/>
  <c r="O92" i="19"/>
  <c r="R92" i="19" s="1"/>
  <c r="S91" i="19"/>
  <c r="V91" i="19" s="1"/>
  <c r="X91" i="19" s="1"/>
  <c r="O91" i="19"/>
  <c r="R91" i="19" s="1"/>
  <c r="W91" i="19" s="1"/>
  <c r="S90" i="19"/>
  <c r="V90" i="19" s="1"/>
  <c r="X90" i="19" s="1"/>
  <c r="O90" i="19"/>
  <c r="R90" i="19" s="1"/>
  <c r="S89" i="19"/>
  <c r="V89" i="19" s="1"/>
  <c r="X89" i="19" s="1"/>
  <c r="O89" i="19"/>
  <c r="R89" i="19" s="1"/>
  <c r="W89" i="19" s="1"/>
  <c r="S88" i="19"/>
  <c r="V88" i="19" s="1"/>
  <c r="X88" i="19" s="1"/>
  <c r="O88" i="19"/>
  <c r="R88" i="19" s="1"/>
  <c r="S87" i="19"/>
  <c r="V87" i="19" s="1"/>
  <c r="X87" i="19" s="1"/>
  <c r="O87" i="19"/>
  <c r="R87" i="19" s="1"/>
  <c r="W87" i="19" s="1"/>
  <c r="S86" i="19"/>
  <c r="V86" i="19" s="1"/>
  <c r="X86" i="19" s="1"/>
  <c r="O86" i="19"/>
  <c r="R86" i="19" s="1"/>
  <c r="S85" i="19"/>
  <c r="V85" i="19" s="1"/>
  <c r="X85" i="19" s="1"/>
  <c r="O85" i="19"/>
  <c r="R85" i="19" s="1"/>
  <c r="W85" i="19" s="1"/>
  <c r="S84" i="19"/>
  <c r="V84" i="19" s="1"/>
  <c r="X84" i="19" s="1"/>
  <c r="O84" i="19"/>
  <c r="R84" i="19" s="1"/>
  <c r="S83" i="19"/>
  <c r="V83" i="19" s="1"/>
  <c r="X83" i="19" s="1"/>
  <c r="O83" i="19"/>
  <c r="R83" i="19" s="1"/>
  <c r="W83" i="19" s="1"/>
  <c r="S82" i="19"/>
  <c r="V82" i="19" s="1"/>
  <c r="X82" i="19" s="1"/>
  <c r="O82" i="19"/>
  <c r="R82" i="19" s="1"/>
  <c r="S81" i="19"/>
  <c r="V81" i="19" s="1"/>
  <c r="X81" i="19" s="1"/>
  <c r="O81" i="19"/>
  <c r="R81" i="19" s="1"/>
  <c r="W81" i="19" s="1"/>
  <c r="S80" i="19"/>
  <c r="V80" i="19" s="1"/>
  <c r="X80" i="19" s="1"/>
  <c r="O80" i="19"/>
  <c r="R80" i="19" s="1"/>
  <c r="S79" i="19"/>
  <c r="V79" i="19" s="1"/>
  <c r="X79" i="19" s="1"/>
  <c r="O79" i="19"/>
  <c r="R79" i="19" s="1"/>
  <c r="W79" i="19" s="1"/>
  <c r="S78" i="19"/>
  <c r="V78" i="19" s="1"/>
  <c r="X78" i="19" s="1"/>
  <c r="O78" i="19"/>
  <c r="R78" i="19" s="1"/>
  <c r="S77" i="19"/>
  <c r="V77" i="19" s="1"/>
  <c r="X77" i="19" s="1"/>
  <c r="O77" i="19"/>
  <c r="R77" i="19" s="1"/>
  <c r="W77" i="19" s="1"/>
  <c r="S76" i="19"/>
  <c r="V76" i="19" s="1"/>
  <c r="X76" i="19" s="1"/>
  <c r="O76" i="19"/>
  <c r="R76" i="19" s="1"/>
  <c r="S75" i="19"/>
  <c r="V75" i="19" s="1"/>
  <c r="X75" i="19" s="1"/>
  <c r="O75" i="19"/>
  <c r="R75" i="19" s="1"/>
  <c r="W75" i="19" s="1"/>
  <c r="S74" i="19"/>
  <c r="V74" i="19" s="1"/>
  <c r="X74" i="19" s="1"/>
  <c r="O74" i="19"/>
  <c r="R74" i="19" s="1"/>
  <c r="S73" i="19"/>
  <c r="V73" i="19" s="1"/>
  <c r="X73" i="19" s="1"/>
  <c r="O73" i="19"/>
  <c r="R73" i="19" s="1"/>
  <c r="W73" i="19" s="1"/>
  <c r="S72" i="19"/>
  <c r="V72" i="19" s="1"/>
  <c r="X72" i="19" s="1"/>
  <c r="O72" i="19"/>
  <c r="R72" i="19" s="1"/>
  <c r="S71" i="19"/>
  <c r="V71" i="19" s="1"/>
  <c r="X71" i="19" s="1"/>
  <c r="O71" i="19"/>
  <c r="R71" i="19" s="1"/>
  <c r="W71" i="19" s="1"/>
  <c r="S70" i="19"/>
  <c r="V70" i="19" s="1"/>
  <c r="X70" i="19" s="1"/>
  <c r="O70" i="19"/>
  <c r="R70" i="19" s="1"/>
  <c r="S69" i="19"/>
  <c r="V69" i="19" s="1"/>
  <c r="X69" i="19" s="1"/>
  <c r="O69" i="19"/>
  <c r="R69" i="19" s="1"/>
  <c r="W69" i="19" s="1"/>
  <c r="S68" i="19"/>
  <c r="V68" i="19" s="1"/>
  <c r="X68" i="19" s="1"/>
  <c r="O68" i="19"/>
  <c r="R68" i="19" s="1"/>
  <c r="S67" i="19"/>
  <c r="V67" i="19" s="1"/>
  <c r="X67" i="19" s="1"/>
  <c r="O67" i="19"/>
  <c r="R67" i="19" s="1"/>
  <c r="W67" i="19" s="1"/>
  <c r="S66" i="19"/>
  <c r="V66" i="19" s="1"/>
  <c r="X66" i="19" s="1"/>
  <c r="O66" i="19"/>
  <c r="R66" i="19" s="1"/>
  <c r="S65" i="19"/>
  <c r="V65" i="19" s="1"/>
  <c r="X65" i="19" s="1"/>
  <c r="O65" i="19"/>
  <c r="R65" i="19" s="1"/>
  <c r="W65" i="19" s="1"/>
  <c r="S64" i="19"/>
  <c r="V64" i="19" s="1"/>
  <c r="X64" i="19" s="1"/>
  <c r="O64" i="19"/>
  <c r="R64" i="19" s="1"/>
  <c r="S63" i="19"/>
  <c r="V63" i="19" s="1"/>
  <c r="X63" i="19" s="1"/>
  <c r="O63" i="19"/>
  <c r="R63" i="19" s="1"/>
  <c r="W63" i="19" s="1"/>
  <c r="S62" i="19"/>
  <c r="V62" i="19" s="1"/>
  <c r="X62" i="19" s="1"/>
  <c r="O62" i="19"/>
  <c r="R62" i="19" s="1"/>
  <c r="S61" i="19"/>
  <c r="V61" i="19" s="1"/>
  <c r="X61" i="19" s="1"/>
  <c r="O61" i="19"/>
  <c r="R61" i="19" s="1"/>
  <c r="W61" i="19" s="1"/>
  <c r="S60" i="19"/>
  <c r="V60" i="19" s="1"/>
  <c r="X60" i="19" s="1"/>
  <c r="O60" i="19"/>
  <c r="R60" i="19" s="1"/>
  <c r="S59" i="19"/>
  <c r="V59" i="19" s="1"/>
  <c r="X59" i="19" s="1"/>
  <c r="O59" i="19"/>
  <c r="R59" i="19" s="1"/>
  <c r="W59" i="19" s="1"/>
  <c r="S58" i="19"/>
  <c r="V58" i="19" s="1"/>
  <c r="X58" i="19" s="1"/>
  <c r="O58" i="19"/>
  <c r="R58" i="19" s="1"/>
  <c r="W58" i="19" s="1"/>
  <c r="S57" i="19"/>
  <c r="V57" i="19" s="1"/>
  <c r="X57" i="19" s="1"/>
  <c r="O57" i="19"/>
  <c r="R57" i="19" s="1"/>
  <c r="W57" i="19" s="1"/>
  <c r="S56" i="19"/>
  <c r="V56" i="19" s="1"/>
  <c r="X56" i="19" s="1"/>
  <c r="O56" i="19"/>
  <c r="R56" i="19" s="1"/>
  <c r="S55" i="19"/>
  <c r="V55" i="19" s="1"/>
  <c r="X55" i="19" s="1"/>
  <c r="O55" i="19"/>
  <c r="R55" i="19" s="1"/>
  <c r="W55" i="19" s="1"/>
  <c r="S54" i="19"/>
  <c r="V54" i="19" s="1"/>
  <c r="X54" i="19" s="1"/>
  <c r="O54" i="19"/>
  <c r="R54" i="19" s="1"/>
  <c r="S53" i="19"/>
  <c r="V53" i="19" s="1"/>
  <c r="X53" i="19" s="1"/>
  <c r="O53" i="19"/>
  <c r="R53" i="19" s="1"/>
  <c r="W53" i="19" s="1"/>
  <c r="S52" i="19"/>
  <c r="V52" i="19" s="1"/>
  <c r="X52" i="19" s="1"/>
  <c r="O52" i="19"/>
  <c r="R52" i="19" s="1"/>
  <c r="S51" i="19"/>
  <c r="V51" i="19" s="1"/>
  <c r="X51" i="19" s="1"/>
  <c r="O51" i="19"/>
  <c r="R51" i="19" s="1"/>
  <c r="W51" i="19" s="1"/>
  <c r="S50" i="19"/>
  <c r="V50" i="19" s="1"/>
  <c r="X50" i="19" s="1"/>
  <c r="O50" i="19"/>
  <c r="R50" i="19" s="1"/>
  <c r="S49" i="19"/>
  <c r="V49" i="19" s="1"/>
  <c r="X49" i="19" s="1"/>
  <c r="O49" i="19"/>
  <c r="R49" i="19" s="1"/>
  <c r="W49" i="19" s="1"/>
  <c r="S48" i="19"/>
  <c r="V48" i="19" s="1"/>
  <c r="X48" i="19" s="1"/>
  <c r="O48" i="19"/>
  <c r="R48" i="19" s="1"/>
  <c r="S47" i="19"/>
  <c r="V47" i="19" s="1"/>
  <c r="X47" i="19" s="1"/>
  <c r="O47" i="19"/>
  <c r="R47" i="19" s="1"/>
  <c r="W47" i="19" s="1"/>
  <c r="S46" i="19"/>
  <c r="V46" i="19" s="1"/>
  <c r="X46" i="19" s="1"/>
  <c r="O46" i="19"/>
  <c r="R46" i="19" s="1"/>
  <c r="W46" i="19" s="1"/>
  <c r="S45" i="19"/>
  <c r="V45" i="19" s="1"/>
  <c r="X45" i="19" s="1"/>
  <c r="O45" i="19"/>
  <c r="R45" i="19" s="1"/>
  <c r="W45" i="19" s="1"/>
  <c r="S44" i="19"/>
  <c r="V44" i="19" s="1"/>
  <c r="X44" i="19" s="1"/>
  <c r="O44" i="19"/>
  <c r="R44" i="19" s="1"/>
  <c r="S43" i="19"/>
  <c r="V43" i="19" s="1"/>
  <c r="X43" i="19" s="1"/>
  <c r="O43" i="19"/>
  <c r="R43" i="19" s="1"/>
  <c r="W43" i="19" s="1"/>
  <c r="S42" i="19"/>
  <c r="V42" i="19" s="1"/>
  <c r="X42" i="19" s="1"/>
  <c r="O42" i="19"/>
  <c r="R42" i="19" s="1"/>
  <c r="W42" i="19" s="1"/>
  <c r="S41" i="19"/>
  <c r="V41" i="19" s="1"/>
  <c r="X41" i="19" s="1"/>
  <c r="O41" i="19"/>
  <c r="R41" i="19" s="1"/>
  <c r="W41" i="19" s="1"/>
  <c r="S40" i="19"/>
  <c r="V40" i="19" s="1"/>
  <c r="X40" i="19" s="1"/>
  <c r="O40" i="19"/>
  <c r="R40" i="19" s="1"/>
  <c r="S39" i="19"/>
  <c r="V39" i="19" s="1"/>
  <c r="X39" i="19" s="1"/>
  <c r="O39" i="19"/>
  <c r="R39" i="19" s="1"/>
  <c r="W39" i="19" s="1"/>
  <c r="S38" i="19"/>
  <c r="V38" i="19" s="1"/>
  <c r="X38" i="19" s="1"/>
  <c r="O38" i="19"/>
  <c r="R38" i="19" s="1"/>
  <c r="W38" i="19" s="1"/>
  <c r="S37" i="19"/>
  <c r="V37" i="19" s="1"/>
  <c r="X37" i="19" s="1"/>
  <c r="O37" i="19"/>
  <c r="R37" i="19" s="1"/>
  <c r="W37" i="19" s="1"/>
  <c r="S36" i="19"/>
  <c r="V36" i="19" s="1"/>
  <c r="X36" i="19" s="1"/>
  <c r="O36" i="19"/>
  <c r="R36" i="19" s="1"/>
  <c r="S35" i="19"/>
  <c r="V35" i="19" s="1"/>
  <c r="X35" i="19" s="1"/>
  <c r="O35" i="19"/>
  <c r="R35" i="19" s="1"/>
  <c r="W35" i="19" s="1"/>
  <c r="S34" i="19"/>
  <c r="V34" i="19" s="1"/>
  <c r="X34" i="19" s="1"/>
  <c r="O34" i="19"/>
  <c r="R34" i="19" s="1"/>
  <c r="W34" i="19" s="1"/>
  <c r="S33" i="19"/>
  <c r="V33" i="19" s="1"/>
  <c r="X33" i="19" s="1"/>
  <c r="O33" i="19"/>
  <c r="R33" i="19" s="1"/>
  <c r="W33" i="19" s="1"/>
  <c r="S32" i="19"/>
  <c r="V32" i="19" s="1"/>
  <c r="X32" i="19" s="1"/>
  <c r="O32" i="19"/>
  <c r="R32" i="19" s="1"/>
  <c r="S31" i="19"/>
  <c r="V31" i="19" s="1"/>
  <c r="X31" i="19" s="1"/>
  <c r="O31" i="19"/>
  <c r="R31" i="19" s="1"/>
  <c r="W31" i="19" s="1"/>
  <c r="S30" i="19"/>
  <c r="V30" i="19" s="1"/>
  <c r="X30" i="19" s="1"/>
  <c r="O30" i="19"/>
  <c r="R30" i="19" s="1"/>
  <c r="W30" i="19" s="1"/>
  <c r="S29" i="19"/>
  <c r="V29" i="19" s="1"/>
  <c r="X29" i="19" s="1"/>
  <c r="O29" i="19"/>
  <c r="R29" i="19" s="1"/>
  <c r="W29" i="19" s="1"/>
  <c r="S28" i="19"/>
  <c r="V28" i="19" s="1"/>
  <c r="X28" i="19" s="1"/>
  <c r="O28" i="19"/>
  <c r="R28" i="19" s="1"/>
  <c r="S27" i="19"/>
  <c r="V27" i="19" s="1"/>
  <c r="X27" i="19" s="1"/>
  <c r="O27" i="19"/>
  <c r="R27" i="19" s="1"/>
  <c r="W27" i="19" s="1"/>
  <c r="S26" i="19"/>
  <c r="V26" i="19" s="1"/>
  <c r="X26" i="19" s="1"/>
  <c r="O26" i="19"/>
  <c r="R26" i="19" s="1"/>
  <c r="W26" i="19" s="1"/>
  <c r="S25" i="19"/>
  <c r="V25" i="19" s="1"/>
  <c r="X25" i="19" s="1"/>
  <c r="O25" i="19"/>
  <c r="R25" i="19" s="1"/>
  <c r="W25" i="19" s="1"/>
  <c r="S24" i="19"/>
  <c r="V24" i="19" s="1"/>
  <c r="X24" i="19" s="1"/>
  <c r="O24" i="19"/>
  <c r="R24" i="19" s="1"/>
  <c r="S23" i="19"/>
  <c r="V23" i="19" s="1"/>
  <c r="X23" i="19" s="1"/>
  <c r="O23" i="19"/>
  <c r="R23" i="19" s="1"/>
  <c r="W23" i="19" s="1"/>
  <c r="S22" i="19"/>
  <c r="V22" i="19" s="1"/>
  <c r="X22" i="19" s="1"/>
  <c r="O22" i="19"/>
  <c r="R22" i="19" s="1"/>
  <c r="W22" i="19" s="1"/>
  <c r="S21" i="19"/>
  <c r="V21" i="19" s="1"/>
  <c r="X21" i="19" s="1"/>
  <c r="O21" i="19"/>
  <c r="R21" i="19" s="1"/>
  <c r="W21" i="19" s="1"/>
  <c r="S20" i="19"/>
  <c r="V20" i="19" s="1"/>
  <c r="X20" i="19" s="1"/>
  <c r="O20" i="19"/>
  <c r="R20" i="19" s="1"/>
  <c r="S19" i="19"/>
  <c r="V19" i="19" s="1"/>
  <c r="O19" i="19"/>
  <c r="R19" i="19" s="1"/>
  <c r="W19" i="19" s="1"/>
  <c r="S18" i="19"/>
  <c r="V18" i="19" s="1"/>
  <c r="X18" i="19" s="1"/>
  <c r="O18" i="19"/>
  <c r="R18" i="19" s="1"/>
  <c r="W18" i="19" s="1"/>
  <c r="S17" i="19"/>
  <c r="V17" i="19" s="1"/>
  <c r="X17" i="19" s="1"/>
  <c r="O17" i="19"/>
  <c r="R17" i="19" s="1"/>
  <c r="S16" i="19"/>
  <c r="V16" i="19" s="1"/>
  <c r="X16" i="19" s="1"/>
  <c r="O16" i="19"/>
  <c r="R16" i="19" s="1"/>
  <c r="W16" i="19" s="1"/>
  <c r="S15" i="19"/>
  <c r="V15" i="19" s="1"/>
  <c r="X15" i="19" s="1"/>
  <c r="O15" i="19"/>
  <c r="R15" i="19" s="1"/>
  <c r="W15" i="19" s="1"/>
  <c r="S14" i="19"/>
  <c r="V14" i="19" s="1"/>
  <c r="X14" i="19" s="1"/>
  <c r="O14" i="19"/>
  <c r="R14" i="19" s="1"/>
  <c r="S13" i="19"/>
  <c r="V13" i="19" s="1"/>
  <c r="X13" i="19" s="1"/>
  <c r="O13" i="19"/>
  <c r="R13" i="19" s="1"/>
  <c r="W13" i="19" s="1"/>
  <c r="S12" i="19"/>
  <c r="V12" i="19" s="1"/>
  <c r="X12" i="19" s="1"/>
  <c r="O12" i="19"/>
  <c r="R12" i="19" s="1"/>
  <c r="S11" i="19"/>
  <c r="V11" i="19" s="1"/>
  <c r="X11" i="19" s="1"/>
  <c r="O11" i="19"/>
  <c r="R11" i="19" s="1"/>
  <c r="W11" i="19" s="1"/>
  <c r="S10" i="19"/>
  <c r="V10" i="19" s="1"/>
  <c r="X10" i="19" s="1"/>
  <c r="O10" i="19"/>
  <c r="R10" i="19" s="1"/>
  <c r="W10" i="19" s="1"/>
  <c r="S9" i="19"/>
  <c r="V9" i="19" s="1"/>
  <c r="X9" i="19" s="1"/>
  <c r="O9" i="19"/>
  <c r="R9" i="19" s="1"/>
  <c r="W9" i="19" s="1"/>
  <c r="S8" i="19"/>
  <c r="O8" i="19"/>
  <c r="E98" i="10"/>
  <c r="AN86" i="20" l="1"/>
  <c r="AN70" i="20"/>
  <c r="AN54" i="20"/>
  <c r="AN38" i="20"/>
  <c r="AN22" i="20"/>
  <c r="AH99" i="20"/>
  <c r="AN88" i="20"/>
  <c r="AN56" i="20"/>
  <c r="AN24" i="20"/>
  <c r="AH25" i="20"/>
  <c r="AN92" i="20"/>
  <c r="AN60" i="20"/>
  <c r="AN28" i="20"/>
  <c r="AN65" i="20"/>
  <c r="AH71" i="20"/>
  <c r="AH48" i="20"/>
  <c r="AN77" i="20"/>
  <c r="AH29" i="20"/>
  <c r="AN90" i="20"/>
  <c r="AN74" i="20"/>
  <c r="AN58" i="20"/>
  <c r="AN42" i="20"/>
  <c r="AN26" i="20"/>
  <c r="V8" i="19"/>
  <c r="X8" i="19" s="1"/>
  <c r="AH101" i="20"/>
  <c r="AN80" i="20"/>
  <c r="AN48" i="20"/>
  <c r="AN16" i="20"/>
  <c r="AN41" i="20"/>
  <c r="AN14" i="20"/>
  <c r="AN64" i="20"/>
  <c r="AN32" i="20"/>
  <c r="AH66" i="20"/>
  <c r="AN97" i="20"/>
  <c r="AH45" i="20"/>
  <c r="AN44" i="20"/>
  <c r="AN83" i="20"/>
  <c r="AN100" i="20"/>
  <c r="AH44" i="20"/>
  <c r="AN55" i="20"/>
  <c r="AN39" i="20"/>
  <c r="AN23" i="20"/>
  <c r="AH97" i="20"/>
  <c r="AN33" i="20"/>
  <c r="AN68" i="20"/>
  <c r="AN36" i="20"/>
  <c r="AN96" i="20"/>
  <c r="AH75" i="20"/>
  <c r="AH27" i="20"/>
  <c r="AH90" i="20"/>
  <c r="AN94" i="20"/>
  <c r="AN78" i="20"/>
  <c r="AH10" i="20"/>
  <c r="AH91" i="20"/>
  <c r="AH77" i="20"/>
  <c r="AH58" i="20"/>
  <c r="Y28" i="19"/>
  <c r="Y32" i="19"/>
  <c r="Y78" i="19"/>
  <c r="Y80" i="19"/>
  <c r="AH98" i="20"/>
  <c r="AN81" i="20"/>
  <c r="AN62" i="20"/>
  <c r="AN46" i="20"/>
  <c r="AN30" i="20"/>
  <c r="AN53" i="20"/>
  <c r="AN37" i="20"/>
  <c r="AH78" i="20"/>
  <c r="AN18" i="20"/>
  <c r="AN72" i="20"/>
  <c r="Y24" i="19"/>
  <c r="Y36" i="19"/>
  <c r="Y40" i="19"/>
  <c r="Y48" i="19"/>
  <c r="Y50" i="19"/>
  <c r="Y52" i="19"/>
  <c r="Y54" i="19"/>
  <c r="Y56" i="19"/>
  <c r="Y60" i="19"/>
  <c r="Y64" i="19"/>
  <c r="Y66" i="19"/>
  <c r="Y68" i="19"/>
  <c r="Y70" i="19"/>
  <c r="Y72" i="19"/>
  <c r="Y74" i="19"/>
  <c r="Y76" i="19"/>
  <c r="Y82" i="19"/>
  <c r="Y84" i="19"/>
  <c r="Y86" i="19"/>
  <c r="Y88" i="19"/>
  <c r="Y90" i="19"/>
  <c r="Y92" i="19"/>
  <c r="Y94" i="19"/>
  <c r="Y96" i="19"/>
  <c r="AN49" i="20"/>
  <c r="AH34" i="20"/>
  <c r="AH83" i="20"/>
  <c r="AH35" i="20"/>
  <c r="AH19" i="20"/>
  <c r="AH82" i="20"/>
  <c r="AN66" i="20"/>
  <c r="AN40" i="20"/>
  <c r="AN34" i="20"/>
  <c r="AH79" i="20"/>
  <c r="AH63" i="20"/>
  <c r="AH31" i="20"/>
  <c r="AH15" i="20"/>
  <c r="AH14" i="20"/>
  <c r="AN82" i="20"/>
  <c r="AH65" i="20"/>
  <c r="AN50" i="20"/>
  <c r="AH38" i="20"/>
  <c r="AH33" i="20"/>
  <c r="AH81" i="20"/>
  <c r="AN76" i="20"/>
  <c r="AH11" i="20"/>
  <c r="AH54" i="20"/>
  <c r="AH47" i="20"/>
  <c r="AH37" i="20"/>
  <c r="AH32" i="20"/>
  <c r="AH73" i="20"/>
  <c r="AH95" i="20"/>
  <c r="AH62" i="20"/>
  <c r="AN79" i="20"/>
  <c r="AH53" i="20"/>
  <c r="AH36" i="20"/>
  <c r="AH30" i="20"/>
  <c r="AH68" i="20"/>
  <c r="AH41" i="20"/>
  <c r="AH94" i="20"/>
  <c r="AH80" i="20"/>
  <c r="AH76" i="20"/>
  <c r="AH64" i="20"/>
  <c r="AH28" i="20"/>
  <c r="AN21" i="20"/>
  <c r="AN15" i="20"/>
  <c r="AH12" i="20"/>
  <c r="AN93" i="20"/>
  <c r="AN57" i="20"/>
  <c r="AH40" i="20"/>
  <c r="AH22" i="20"/>
  <c r="AH96" i="20"/>
  <c r="AH92" i="20"/>
  <c r="AH74" i="20"/>
  <c r="AN61" i="20"/>
  <c r="AN25" i="20"/>
  <c r="AN85" i="20"/>
  <c r="AN69" i="20"/>
  <c r="AH23" i="20"/>
  <c r="AH56" i="20"/>
  <c r="AH50" i="20"/>
  <c r="AN45" i="20"/>
  <c r="AH49" i="20"/>
  <c r="AN19" i="20"/>
  <c r="AH88" i="20"/>
  <c r="AH24" i="20"/>
  <c r="AN59" i="20"/>
  <c r="AN43" i="20"/>
  <c r="AN27" i="20"/>
  <c r="AH100" i="20"/>
  <c r="AN17" i="20"/>
  <c r="AN99" i="20"/>
  <c r="AN95" i="20"/>
  <c r="AN75" i="20"/>
  <c r="AN71" i="20"/>
  <c r="AN51" i="20"/>
  <c r="AH87" i="20"/>
  <c r="AN31" i="20"/>
  <c r="AH18" i="20"/>
  <c r="AN87" i="20"/>
  <c r="AH67" i="20"/>
  <c r="AH59" i="20"/>
  <c r="AH55" i="20"/>
  <c r="AH51" i="20"/>
  <c r="AH43" i="20"/>
  <c r="AH39" i="20"/>
  <c r="AN35" i="20"/>
  <c r="AH26" i="20"/>
  <c r="AH72" i="20"/>
  <c r="AN67" i="20"/>
  <c r="AN63" i="20"/>
  <c r="AN47" i="20"/>
  <c r="AH17" i="20"/>
  <c r="AH84" i="20"/>
  <c r="AH46" i="20"/>
  <c r="AH42" i="20"/>
  <c r="AN29" i="20"/>
  <c r="AH20" i="20"/>
  <c r="Y98" i="19"/>
  <c r="AH13" i="20"/>
  <c r="AN13" i="20"/>
  <c r="AH16" i="20"/>
  <c r="Y44" i="19"/>
  <c r="Y20" i="19"/>
  <c r="R8" i="19"/>
  <c r="W8" i="19" s="1"/>
  <c r="AH86" i="20"/>
  <c r="AH70" i="20"/>
  <c r="AH85" i="20"/>
  <c r="AH69" i="20"/>
  <c r="AN89" i="20"/>
  <c r="AN73" i="20"/>
  <c r="Y62" i="19"/>
  <c r="W12" i="19"/>
  <c r="Y12" i="19"/>
  <c r="W14" i="19"/>
  <c r="Y14" i="19"/>
  <c r="Y17" i="19"/>
  <c r="W17" i="19"/>
  <c r="Y19" i="19"/>
  <c r="Y99" i="19"/>
  <c r="W98" i="19"/>
  <c r="W96" i="19"/>
  <c r="Y95" i="19"/>
  <c r="W94" i="19"/>
  <c r="Y93" i="19"/>
  <c r="W92" i="19"/>
  <c r="Y91" i="19"/>
  <c r="W90" i="19"/>
  <c r="Y89" i="19"/>
  <c r="W88" i="19"/>
  <c r="Y87" i="19"/>
  <c r="W86" i="19"/>
  <c r="Y85" i="19"/>
  <c r="W84" i="19"/>
  <c r="Y83" i="19"/>
  <c r="W82" i="19"/>
  <c r="Y81" i="19"/>
  <c r="W80" i="19"/>
  <c r="Y79" i="19"/>
  <c r="W78" i="19"/>
  <c r="Y77" i="19"/>
  <c r="W76" i="19"/>
  <c r="Y75" i="19"/>
  <c r="W74" i="19"/>
  <c r="Y73" i="19"/>
  <c r="W72" i="19"/>
  <c r="Y71" i="19"/>
  <c r="W70" i="19"/>
  <c r="Y69" i="19"/>
  <c r="W68" i="19"/>
  <c r="Y67" i="19"/>
  <c r="W66" i="19"/>
  <c r="Y65" i="19"/>
  <c r="W64" i="19"/>
  <c r="Y63" i="19"/>
  <c r="W62" i="19"/>
  <c r="Y61" i="19"/>
  <c r="W60" i="19"/>
  <c r="Y59" i="19"/>
  <c r="Y58" i="19"/>
  <c r="Y57" i="19"/>
  <c r="W56" i="19"/>
  <c r="W54" i="19"/>
  <c r="W52" i="19"/>
  <c r="W50" i="19"/>
  <c r="W48" i="19"/>
  <c r="Y46" i="19"/>
  <c r="Y38" i="19"/>
  <c r="W36" i="19"/>
  <c r="Y34" i="19"/>
  <c r="Y27" i="19"/>
  <c r="Y26" i="19"/>
  <c r="W24" i="19"/>
  <c r="Y23" i="19"/>
  <c r="Y22" i="19"/>
  <c r="W20" i="19"/>
  <c r="X19" i="19"/>
  <c r="Y15" i="19"/>
  <c r="Y10" i="19"/>
  <c r="Y47" i="19"/>
  <c r="W44" i="19"/>
  <c r="Y43" i="19"/>
  <c r="Y42" i="19"/>
  <c r="W40" i="19"/>
  <c r="Y39" i="19"/>
  <c r="Y35" i="19"/>
  <c r="W32" i="19"/>
  <c r="Y31" i="19"/>
  <c r="Y30" i="19"/>
  <c r="W28" i="19"/>
  <c r="Y13" i="19"/>
  <c r="Y9" i="19"/>
  <c r="Y55" i="19"/>
  <c r="Y53" i="19"/>
  <c r="Y51" i="19"/>
  <c r="Y49" i="19"/>
  <c r="Y45" i="19"/>
  <c r="Y37" i="19"/>
  <c r="Y29" i="19"/>
  <c r="Y18" i="19"/>
  <c r="Y11" i="19"/>
  <c r="Y41" i="19"/>
  <c r="Y33" i="19"/>
  <c r="Y25" i="19"/>
  <c r="Y21" i="19"/>
  <c r="Y16" i="19"/>
  <c r="Y8" i="19" l="1"/>
  <c r="S7" i="21"/>
  <c r="T7" i="22"/>
  <c r="S7" i="22"/>
  <c r="C45" i="10" l="1"/>
  <c r="D62" i="10"/>
  <c r="C18" i="10" l="1"/>
  <c r="C46" i="10"/>
  <c r="C49" i="10"/>
  <c r="C69" i="10"/>
  <c r="C81" i="10"/>
  <c r="D52" i="10"/>
  <c r="D71" i="10"/>
  <c r="C20" i="10"/>
  <c r="D60" i="10"/>
  <c r="D68" i="10"/>
  <c r="D76" i="10"/>
  <c r="D84" i="10"/>
  <c r="C78" i="10"/>
  <c r="C28" i="10"/>
  <c r="D61" i="10"/>
  <c r="D92" i="10"/>
  <c r="E17" i="10"/>
  <c r="D28" i="10"/>
  <c r="D41" i="10"/>
  <c r="D49" i="10"/>
  <c r="D53" i="10"/>
  <c r="E52" i="10"/>
  <c r="E76" i="10"/>
  <c r="E84" i="10"/>
  <c r="D12" i="10"/>
  <c r="D20" i="10"/>
  <c r="D31" i="10"/>
  <c r="C53" i="10"/>
  <c r="C26" i="10"/>
  <c r="C22" i="10"/>
  <c r="C55" i="10"/>
  <c r="E88" i="10"/>
  <c r="D57" i="10"/>
  <c r="E32" i="10"/>
  <c r="E34" i="10"/>
  <c r="E36" i="10"/>
  <c r="E40" i="10"/>
  <c r="B20" i="10"/>
  <c r="B31" i="10"/>
  <c r="C19" i="10"/>
  <c r="D51" i="10"/>
  <c r="D55" i="10"/>
  <c r="D56" i="10"/>
  <c r="D65" i="10"/>
  <c r="D73" i="10"/>
  <c r="E72" i="10"/>
  <c r="E56" i="10"/>
  <c r="B17" i="10"/>
  <c r="B18" i="10"/>
  <c r="B22" i="10"/>
  <c r="B23" i="10"/>
  <c r="B24" i="10"/>
  <c r="B25" i="10"/>
  <c r="B26" i="10"/>
  <c r="B27" i="10"/>
  <c r="B28" i="10"/>
  <c r="B29" i="10"/>
  <c r="B15" i="10"/>
  <c r="B19" i="10"/>
  <c r="B21" i="10"/>
  <c r="B32" i="10"/>
  <c r="C88" i="10"/>
  <c r="C97" i="10"/>
  <c r="B42" i="10"/>
  <c r="B44" i="10"/>
  <c r="B46" i="10"/>
  <c r="D77" i="10"/>
  <c r="D78" i="10"/>
  <c r="D89" i="10"/>
  <c r="D96" i="10"/>
  <c r="D97" i="10"/>
  <c r="D99" i="10"/>
  <c r="B43" i="10"/>
  <c r="B45" i="10"/>
  <c r="E35" i="10"/>
  <c r="E80" i="10"/>
  <c r="E64" i="10"/>
  <c r="E60" i="10"/>
  <c r="E48" i="10"/>
  <c r="B50" i="10"/>
  <c r="C11" i="10"/>
  <c r="C30" i="10"/>
  <c r="C31" i="10"/>
  <c r="C32" i="10"/>
  <c r="C33" i="10"/>
  <c r="C34" i="10"/>
  <c r="C35" i="10"/>
  <c r="C36" i="10"/>
  <c r="C73" i="10"/>
  <c r="C83" i="10"/>
  <c r="C84" i="10"/>
  <c r="D8" i="10"/>
  <c r="D91" i="10"/>
  <c r="B49" i="10"/>
  <c r="E11" i="10"/>
  <c r="E22" i="10"/>
  <c r="E30" i="10"/>
  <c r="E31" i="10"/>
  <c r="E38" i="10"/>
  <c r="E39" i="10"/>
  <c r="B47" i="10"/>
  <c r="C15" i="10"/>
  <c r="C23" i="10"/>
  <c r="C25" i="10"/>
  <c r="C47" i="10"/>
  <c r="C63" i="10"/>
  <c r="C86" i="10"/>
  <c r="C87" i="10"/>
  <c r="C92" i="10"/>
  <c r="D9" i="10"/>
  <c r="D13" i="10"/>
  <c r="D14" i="10"/>
  <c r="D29" i="10"/>
  <c r="D30" i="10"/>
  <c r="D36" i="10"/>
  <c r="D39" i="10"/>
  <c r="D64" i="10"/>
  <c r="D67" i="10"/>
  <c r="D90" i="10"/>
  <c r="D79" i="10"/>
  <c r="D87" i="10"/>
  <c r="D88" i="10"/>
  <c r="D95" i="10"/>
  <c r="E86" i="10"/>
  <c r="E82" i="10"/>
  <c r="E78" i="10"/>
  <c r="E74" i="10"/>
  <c r="E70" i="10"/>
  <c r="E66" i="10"/>
  <c r="E62" i="10"/>
  <c r="E58" i="10"/>
  <c r="E54" i="10"/>
  <c r="E50" i="10"/>
  <c r="E8" i="10"/>
  <c r="E20" i="10"/>
  <c r="E25" i="10"/>
  <c r="E28" i="10"/>
  <c r="E29" i="10"/>
  <c r="E33" i="10"/>
  <c r="E37" i="10"/>
  <c r="E41" i="10"/>
  <c r="E90" i="10"/>
  <c r="E91" i="10"/>
  <c r="B48" i="10"/>
  <c r="C9" i="10"/>
  <c r="C13" i="10"/>
  <c r="C17" i="10"/>
  <c r="C27" i="10"/>
  <c r="C41" i="10"/>
  <c r="C43" i="10"/>
  <c r="C51" i="10"/>
  <c r="C65" i="10"/>
  <c r="C70" i="10"/>
  <c r="C75" i="10"/>
  <c r="C77" i="10"/>
  <c r="C85" i="10"/>
  <c r="C90" i="10"/>
  <c r="C91" i="10"/>
  <c r="C93" i="10"/>
  <c r="C99" i="10"/>
  <c r="D18" i="10"/>
  <c r="D33" i="10"/>
  <c r="D35" i="10"/>
  <c r="D42" i="10"/>
  <c r="D47" i="10"/>
  <c r="D54" i="10"/>
  <c r="D69" i="10"/>
  <c r="D72" i="10"/>
  <c r="D81" i="10"/>
  <c r="D82" i="10"/>
  <c r="D85" i="10"/>
  <c r="D86" i="10"/>
  <c r="D93" i="10"/>
  <c r="D94" i="10"/>
  <c r="E92" i="10"/>
  <c r="E9" i="10"/>
  <c r="E12" i="10"/>
  <c r="E14" i="10"/>
  <c r="E15" i="10"/>
  <c r="E18" i="10"/>
  <c r="E19" i="10"/>
  <c r="E21" i="10"/>
  <c r="E23" i="10"/>
  <c r="E26" i="10"/>
  <c r="E27" i="10"/>
  <c r="E42" i="10"/>
  <c r="C82" i="10"/>
  <c r="C8" i="10"/>
  <c r="C10" i="10"/>
  <c r="C12" i="10"/>
  <c r="C14" i="10"/>
  <c r="C16" i="10"/>
  <c r="C21" i="10"/>
  <c r="C38" i="10"/>
  <c r="C39" i="10"/>
  <c r="C44" i="10"/>
  <c r="C52" i="10"/>
  <c r="C54" i="10"/>
  <c r="C67" i="10"/>
  <c r="C95" i="10"/>
  <c r="C59" i="10"/>
  <c r="D34" i="10"/>
  <c r="D17" i="10"/>
  <c r="D19" i="10"/>
  <c r="D22" i="10"/>
  <c r="D25" i="10"/>
  <c r="D26" i="10"/>
  <c r="D27" i="10"/>
  <c r="D32" i="10"/>
  <c r="D37" i="10"/>
  <c r="D38" i="10"/>
  <c r="D40" i="10"/>
  <c r="D45" i="10"/>
  <c r="D46" i="10"/>
  <c r="D58" i="10"/>
  <c r="D59" i="10"/>
  <c r="D63" i="10"/>
  <c r="D70" i="10"/>
  <c r="D83" i="10"/>
  <c r="E49" i="10"/>
  <c r="E51" i="10"/>
  <c r="E53" i="10"/>
  <c r="E55" i="10"/>
  <c r="E57" i="10"/>
  <c r="E59" i="10"/>
  <c r="E61" i="10"/>
  <c r="E63" i="10"/>
  <c r="E65" i="10"/>
  <c r="E67" i="10"/>
  <c r="E69" i="10"/>
  <c r="E71" i="10"/>
  <c r="E73" i="10"/>
  <c r="E75" i="10"/>
  <c r="E77" i="10"/>
  <c r="E79" i="10"/>
  <c r="E81" i="10"/>
  <c r="E83" i="10"/>
  <c r="E85" i="10"/>
  <c r="E87" i="10"/>
  <c r="E89" i="10"/>
  <c r="E44" i="10"/>
  <c r="E46" i="10"/>
  <c r="E94" i="10"/>
  <c r="E96" i="10"/>
  <c r="B82" i="10"/>
  <c r="B84" i="10"/>
  <c r="B86" i="10"/>
  <c r="B88" i="10"/>
  <c r="B90" i="10"/>
  <c r="B92" i="10"/>
  <c r="B94" i="10"/>
  <c r="B96" i="10"/>
  <c r="C29" i="10"/>
  <c r="C37" i="10"/>
  <c r="C40" i="10"/>
  <c r="C42" i="10"/>
  <c r="C48" i="10"/>
  <c r="C50" i="10"/>
  <c r="C56" i="10"/>
  <c r="C58" i="10"/>
  <c r="C71" i="10"/>
  <c r="C74" i="10"/>
  <c r="C76" i="10"/>
  <c r="D15" i="10"/>
  <c r="B54" i="10"/>
  <c r="B68" i="10"/>
  <c r="C60" i="10"/>
  <c r="C64" i="10"/>
  <c r="C66" i="10"/>
  <c r="C68" i="10"/>
  <c r="C79" i="10"/>
  <c r="C80" i="10"/>
  <c r="C96" i="10"/>
  <c r="D50" i="10"/>
  <c r="C62" i="10"/>
  <c r="C72" i="10"/>
  <c r="C94" i="10"/>
  <c r="D24" i="10"/>
  <c r="D43" i="10"/>
  <c r="D10" i="10"/>
  <c r="D11" i="10"/>
  <c r="D23" i="10"/>
  <c r="B8" i="10" l="1"/>
  <c r="D48" i="10"/>
  <c r="D16" i="10"/>
  <c r="D75" i="10"/>
  <c r="D74" i="10"/>
  <c r="D66" i="10"/>
  <c r="B30" i="10"/>
  <c r="B16" i="10"/>
  <c r="D21" i="10"/>
  <c r="C24" i="10"/>
  <c r="C61" i="10"/>
  <c r="E68" i="10"/>
  <c r="B14" i="10"/>
  <c r="B13" i="10"/>
  <c r="B12" i="10"/>
  <c r="B11" i="10"/>
  <c r="B10" i="10"/>
  <c r="B9" i="10"/>
  <c r="D44" i="10"/>
  <c r="E43" i="10"/>
  <c r="B33" i="10"/>
  <c r="E16" i="10"/>
  <c r="C57" i="10"/>
  <c r="B41" i="10"/>
  <c r="B40" i="10"/>
  <c r="B39" i="10"/>
  <c r="B38" i="10"/>
  <c r="B37" i="10"/>
  <c r="B36" i="10"/>
  <c r="B35" i="10"/>
  <c r="B34" i="10"/>
  <c r="E47" i="10"/>
  <c r="E24" i="10"/>
  <c r="E13" i="10"/>
  <c r="E10" i="10"/>
  <c r="B99" i="10"/>
  <c r="B95" i="10"/>
  <c r="B91" i="10"/>
  <c r="B87" i="10"/>
  <c r="B83" i="10"/>
  <c r="B79" i="10"/>
  <c r="B71" i="10"/>
  <c r="B57" i="10"/>
  <c r="B53" i="10"/>
  <c r="E97" i="10"/>
  <c r="E93" i="10"/>
  <c r="B69" i="10"/>
  <c r="B77" i="10"/>
  <c r="B76" i="10"/>
  <c r="B75" i="10"/>
  <c r="B74" i="10"/>
  <c r="B73" i="10"/>
  <c r="B70" i="10"/>
  <c r="B66" i="10"/>
  <c r="B65" i="10"/>
  <c r="B63" i="10"/>
  <c r="B62" i="10"/>
  <c r="B61" i="10"/>
  <c r="B60" i="10"/>
  <c r="B59" i="10"/>
  <c r="B56" i="10"/>
  <c r="E45" i="10"/>
  <c r="B67" i="10"/>
  <c r="B55" i="10"/>
  <c r="B80" i="10"/>
  <c r="B72" i="10"/>
  <c r="B58" i="10"/>
  <c r="E99" i="10"/>
  <c r="D80" i="10"/>
  <c r="B97" i="10"/>
  <c r="B93" i="10"/>
  <c r="B89" i="10"/>
  <c r="B85" i="10"/>
  <c r="B81" i="10"/>
  <c r="B78" i="10"/>
  <c r="B64" i="10"/>
  <c r="B52" i="10"/>
  <c r="B51" i="10"/>
  <c r="E95" i="10"/>
</calcChain>
</file>

<file path=xl/sharedStrings.xml><?xml version="1.0" encoding="utf-8"?>
<sst xmlns="http://schemas.openxmlformats.org/spreadsheetml/2006/main" count="1638" uniqueCount="273">
  <si>
    <t>Moins de 25 ans</t>
  </si>
  <si>
    <t>25 à 49 ans</t>
  </si>
  <si>
    <t>Période</t>
  </si>
  <si>
    <t>Titre</t>
  </si>
  <si>
    <t>Données</t>
  </si>
  <si>
    <t>Niveau géographique</t>
  </si>
  <si>
    <t>Source</t>
  </si>
  <si>
    <t>Catégorie D</t>
  </si>
  <si>
    <t>Catégorie E</t>
  </si>
  <si>
    <t>Catégorie A</t>
  </si>
  <si>
    <t>Catégorie B</t>
  </si>
  <si>
    <t>Catégorie C</t>
  </si>
  <si>
    <t>Moins de 3 mois</t>
  </si>
  <si>
    <t>Ensemble</t>
  </si>
  <si>
    <t xml:space="preserve">Contenu </t>
  </si>
  <si>
    <t>DEFM cat ABCDE</t>
  </si>
  <si>
    <t>Autre licenciement</t>
  </si>
  <si>
    <t>Démission</t>
  </si>
  <si>
    <t>Fin de mission</t>
  </si>
  <si>
    <t>Autres cas</t>
  </si>
  <si>
    <t>Reprise d'emploi déclarée</t>
  </si>
  <si>
    <t>Entrée en stage</t>
  </si>
  <si>
    <t>Arrêts de recherche (hors DRE et maladie)</t>
  </si>
  <si>
    <t>Arrêt maladie</t>
  </si>
  <si>
    <t>DRE</t>
  </si>
  <si>
    <t>Radiation</t>
  </si>
  <si>
    <t xml:space="preserve">Demandeurs d’emploi tenus de faire des actes positifs de recherche d’emploi, sans emploi </t>
  </si>
  <si>
    <t>Demandeurs d’emploi tenus de faire des actes positifs de recherche d’emploi, ayant exercé une activité réduite courte   (i.e. de 78 heures ou moins au cours du mois)</t>
  </si>
  <si>
    <t>Demandeurs d’emploi tenus de faire des actes positifs de recherche d’emploi, ayant exercé une activité réduite longue (i.e. de plus de 78 heures au cours du mois)</t>
  </si>
  <si>
    <t xml:space="preserve">Demandeurs d’emploi non tenus de faire des actes positifs de recherche d’emploi (en raison d’un stage, d’une formation, d’une maladie…), sans emploi </t>
  </si>
  <si>
    <t>Demandeurs d’emploi non tenus de faire des actes positifs de recherche d’emploi, en emploi (par exemple : bénéficiaires de contrats aidés)</t>
  </si>
  <si>
    <t>Catégories de demandeurs d'emploi</t>
  </si>
  <si>
    <t>Définition</t>
  </si>
  <si>
    <t>Onglets</t>
  </si>
  <si>
    <t>France métropolitaine</t>
  </si>
  <si>
    <t xml:space="preserve">DOM </t>
  </si>
  <si>
    <t>DEFM A</t>
  </si>
  <si>
    <t>DEFM B</t>
  </si>
  <si>
    <t>DEFM C</t>
  </si>
  <si>
    <t>DEFM ABC</t>
  </si>
  <si>
    <t>DEFM D</t>
  </si>
  <si>
    <t>DEFM E</t>
  </si>
  <si>
    <t>DEFM ABCDE</t>
  </si>
  <si>
    <t>Hommes (DEFM A)</t>
  </si>
  <si>
    <t>Femmes (DEFM A)</t>
  </si>
  <si>
    <t>Total (DEFM A)</t>
  </si>
  <si>
    <t>Hommes (DEFM B)</t>
  </si>
  <si>
    <t>Femmes (DEFM B)</t>
  </si>
  <si>
    <t>Total (DEFM B)</t>
  </si>
  <si>
    <t>Hommes (DEFM C)</t>
  </si>
  <si>
    <t>Femmes (DEFM C)</t>
  </si>
  <si>
    <t>Total (DEFM C)</t>
  </si>
  <si>
    <t>Hommes (DEFM ABC)</t>
  </si>
  <si>
    <t>Femmes (DEFM ABC)</t>
  </si>
  <si>
    <t>Total (DEFM ABC)</t>
  </si>
  <si>
    <t>DEFM cat A_age</t>
  </si>
  <si>
    <t>DEFM cat B_age</t>
  </si>
  <si>
    <t>DEFM cat C_age</t>
  </si>
  <si>
    <r>
      <t>DELD cat ABC_ancienneté</t>
    </r>
    <r>
      <rPr>
        <vertAlign val="superscript"/>
        <sz val="8"/>
        <rFont val="Arial"/>
        <family val="2"/>
      </rPr>
      <t>(*)</t>
    </r>
  </si>
  <si>
    <t>Cessation d'inscription pour défaut d'actualisation</t>
  </si>
  <si>
    <r>
      <t>France métropolitaine</t>
    </r>
    <r>
      <rPr>
        <vertAlign val="superscript"/>
        <sz val="6"/>
        <rFont val="Arial"/>
        <family val="2"/>
      </rPr>
      <t>(1)</t>
    </r>
    <r>
      <rPr>
        <sz val="8"/>
        <rFont val="Arial"/>
        <family val="2"/>
      </rPr>
      <t>, DOM</t>
    </r>
  </si>
  <si>
    <r>
      <t>France métropolitaine</t>
    </r>
    <r>
      <rPr>
        <vertAlign val="superscript"/>
        <sz val="6"/>
        <rFont val="Arial"/>
        <family val="2"/>
      </rPr>
      <t>(1)</t>
    </r>
    <r>
      <rPr>
        <sz val="8"/>
        <rFont val="Arial"/>
        <family val="2"/>
      </rPr>
      <t>, DOM</t>
    </r>
    <r>
      <rPr>
        <vertAlign val="superscript"/>
        <sz val="6"/>
        <rFont val="Arial"/>
        <family val="2"/>
      </rPr>
      <t>(2)</t>
    </r>
  </si>
  <si>
    <r>
      <t>(1)</t>
    </r>
    <r>
      <rPr>
        <sz val="6"/>
        <rFont val="Arial"/>
        <family val="2"/>
      </rPr>
      <t xml:space="preserve"> : Hors Mayotte, Saint-Martin et Saint-Barthelemy</t>
    </r>
  </si>
  <si>
    <r>
      <t>France métropolitaine, DOM</t>
    </r>
    <r>
      <rPr>
        <vertAlign val="superscript"/>
        <sz val="6"/>
        <rFont val="Arial"/>
        <family val="2"/>
      </rPr>
      <t>(1)</t>
    </r>
  </si>
  <si>
    <r>
      <t>(1)</t>
    </r>
    <r>
      <rPr>
        <sz val="6"/>
        <rFont val="Arial"/>
        <family val="2"/>
      </rPr>
      <t xml:space="preserve"> : Niveau métropole détaillé par motif d'annulation</t>
    </r>
  </si>
  <si>
    <r>
      <t>(1)</t>
    </r>
    <r>
      <rPr>
        <sz val="6"/>
        <rFont val="Arial"/>
        <family val="2"/>
      </rPr>
      <t xml:space="preserve"> : Niveau DOM, catégories A, ABC, D, E, ABCDE - Hors Mayotte, Saint-Martin et Saint-Barthelemy</t>
    </r>
  </si>
  <si>
    <t xml:space="preserve">50 ans ou plus </t>
  </si>
  <si>
    <t>Entrées cat ABC_motif</t>
  </si>
  <si>
    <t>Sorties cat ABC_motif</t>
  </si>
  <si>
    <t>Ancienneté d'inscription en catégories A,B,C (France métropolitaine)</t>
  </si>
  <si>
    <t>De 3 mois 
à moins de 6 mois</t>
  </si>
  <si>
    <t>De 6 mois 
à moins de 12 mois</t>
  </si>
  <si>
    <t>De 1 an 
à moins de 2 ans</t>
  </si>
  <si>
    <t>De 2 ans 
à moins de 3 ans</t>
  </si>
  <si>
    <t>3 ans ou plus</t>
  </si>
  <si>
    <t>1 an ou plus (Demandeurs d'emploi de longue durée)</t>
  </si>
  <si>
    <t>Ancienneté d'inscription en catégories A,B,C (DOM)</t>
  </si>
  <si>
    <t>France métro.
(catégories A,B,C)</t>
  </si>
  <si>
    <t>DOM
(catégories A,B,C)</t>
  </si>
  <si>
    <t>De 1 an à moins de 2 ans</t>
  </si>
  <si>
    <t>Moins de 20 heures</t>
  </si>
  <si>
    <t>De 20 à 39 heures</t>
  </si>
  <si>
    <t>De 40 à 59 heures</t>
  </si>
  <si>
    <t>De 60 à 78 heyres</t>
  </si>
  <si>
    <t>De 79 à 99 heures</t>
  </si>
  <si>
    <t>De 100 à 119 heures</t>
  </si>
  <si>
    <t>De 120 à 150 heures</t>
  </si>
  <si>
    <t>151 heures ou plus</t>
  </si>
  <si>
    <t>DEFM cat BC_heures travaillées</t>
  </si>
  <si>
    <t>n.d.= non disponible</t>
  </si>
  <si>
    <t>GUADELOUPE</t>
  </si>
  <si>
    <t>MARTINIQUE</t>
  </si>
  <si>
    <t>GUYANE</t>
  </si>
  <si>
    <t>LA REUNION</t>
  </si>
  <si>
    <t>ILE-DE-FRANCE</t>
  </si>
  <si>
    <t>CENTRE-VAL DE LOIRE</t>
  </si>
  <si>
    <t>BOURGOGNE FRANCHE-COMTE</t>
  </si>
  <si>
    <t>NORMANDIE</t>
  </si>
  <si>
    <t>HAUTS-DE-FRANCE</t>
  </si>
  <si>
    <t>GRAND-EST</t>
  </si>
  <si>
    <t>PAYS DE LA LOIRE</t>
  </si>
  <si>
    <t>BRETAGNE</t>
  </si>
  <si>
    <t>NOUVELLE-AQUITAINE</t>
  </si>
  <si>
    <t>OCCITANIE</t>
  </si>
  <si>
    <t>AUVERGNE RHONE-ALPES</t>
  </si>
  <si>
    <t>PROVENCE-ALPES-COTE D'AZUR</t>
  </si>
  <si>
    <t>CORSE</t>
  </si>
  <si>
    <t>DEFM cat A par région</t>
  </si>
  <si>
    <t>DEFM cat ABC par région</t>
  </si>
  <si>
    <t>1996T1</t>
  </si>
  <si>
    <t>1996T2</t>
  </si>
  <si>
    <t>1996T3</t>
  </si>
  <si>
    <t>1996T4</t>
  </si>
  <si>
    <t>1997T1</t>
  </si>
  <si>
    <t>1997T2</t>
  </si>
  <si>
    <t>1997T3</t>
  </si>
  <si>
    <t>1997T4</t>
  </si>
  <si>
    <t>1998T1</t>
  </si>
  <si>
    <t>1998T2</t>
  </si>
  <si>
    <t>1998T3</t>
  </si>
  <si>
    <t>1998T4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</si>
  <si>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</si>
  <si>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</si>
  <si>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</si>
  <si>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</si>
  <si>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</si>
  <si>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</si>
  <si>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</si>
  <si>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</si>
  <si>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</si>
  <si>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</si>
  <si>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</si>
  <si>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</si>
  <si>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</si>
  <si>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</si>
  <si>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</si>
  <si>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</si>
  <si>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</si>
  <si>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</si>
  <si>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</si>
  <si>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</si>
  <si>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</si>
  <si>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</si>
  <si>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</si>
  <si>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</si>
  <si>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</si>
  <si>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</si>
  <si>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</si>
  <si>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</si>
  <si>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</si>
  <si>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</si>
  <si>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</si>
  <si>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</si>
  <si>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</si>
  <si>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</si>
  <si>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</si>
  <si>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</si>
  <si>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</si>
  <si>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</si>
  <si>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</si>
  <si>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</si>
  <si>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</si>
  <si>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</si>
  <si>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</si>
  <si>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</si>
  <si>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</si>
  <si>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</si>
  <si>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</si>
  <si>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</si>
  <si>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</si>
  <si>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</si>
  <si>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</si>
  <si>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</si>
  <si>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</si>
  <si>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</si>
  <si>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</si>
  <si>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</si>
  <si>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</si>
  <si>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</si>
  <si>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</si>
  <si>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</si>
  <si>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</si>
  <si>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</si>
  <si>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</si>
  <si>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</si>
  <si>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</si>
  <si>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</si>
  <si>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</si>
  <si>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</si>
  <si>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</si>
  <si>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</si>
  <si>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</si>
  <si>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</si>
  <si>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</si>
  <si>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</si>
  <si>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</si>
  <si>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</si>
  <si>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</si>
  <si>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</si>
  <si>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</si>
  <si>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</si>
  <si>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Rupture conventionnelle</t>
  </si>
  <si>
    <t>Réinscription rapide</t>
  </si>
  <si>
    <t>Indéterminé</t>
  </si>
  <si>
    <t>Licenciement économique</t>
  </si>
  <si>
    <t>Fin de contrat (3)</t>
  </si>
  <si>
    <t>Première entrée sur le marché du travail</t>
  </si>
  <si>
    <t>Reprise après inactivité</t>
  </si>
  <si>
    <r>
      <t>Autres motifs</t>
    </r>
    <r>
      <rPr>
        <vertAlign val="superscript"/>
        <sz val="6"/>
        <rFont val="Arial"/>
        <family val="2"/>
      </rPr>
      <t>(4)</t>
    </r>
  </si>
  <si>
    <r>
      <t>(1)</t>
    </r>
    <r>
      <rPr>
        <sz val="8"/>
        <rFont val="Arial"/>
        <family val="2"/>
      </rPr>
      <t xml:space="preserve"> : Niveau métropole détaillé par motif d'inscription, (2) : Hors Mayotte, Saint-Martin et Saint-Barthelemy , (3) : dont fin de période d'essai et fin de période service civique, (4) : Regroupe les motifs opérationnels "Fin d'activité non salariée", "Retour en France"</t>
    </r>
  </si>
  <si>
    <t>CVS-CJO, moyenne trimestrielle</t>
  </si>
  <si>
    <t>2019T1</t>
  </si>
  <si>
    <t>Homme</t>
  </si>
  <si>
    <t>Femme</t>
  </si>
  <si>
    <t>25-49 ans</t>
  </si>
  <si>
    <t>50 ans ou plus</t>
  </si>
  <si>
    <t>DEFM BC</t>
  </si>
  <si>
    <t>DEFM BC - évolution trimestrielle</t>
  </si>
  <si>
    <t>TOTAL</t>
  </si>
  <si>
    <t>DEFM BC - évolution annuelle</t>
  </si>
  <si>
    <t>Part des 151 heures ou plus dans la catégorie C</t>
  </si>
  <si>
    <t>France métropolitaine - Homme</t>
  </si>
  <si>
    <t>France métropolitaine - Femme</t>
  </si>
  <si>
    <t>Part des hommes en activité réduite parmi la catégorie ABC</t>
  </si>
  <si>
    <t>Part des femmes en activité réduite parmi la catégorie ABC</t>
  </si>
  <si>
    <t>Part de l'activité réduite dans la catégorie ABC</t>
  </si>
  <si>
    <t>DEFM cat ABC_age_sexe</t>
  </si>
  <si>
    <t>2019T2</t>
  </si>
  <si>
    <t>2019T3</t>
  </si>
  <si>
    <t>2019T4</t>
  </si>
  <si>
    <t>2020T1</t>
  </si>
  <si>
    <t>2020T2</t>
  </si>
  <si>
    <t>2020T3</t>
  </si>
  <si>
    <t>2020T4</t>
  </si>
  <si>
    <t>2021T1</t>
  </si>
  <si>
    <t>2021T2</t>
  </si>
  <si>
    <t>2021T3</t>
  </si>
  <si>
    <t>2021T4</t>
  </si>
  <si>
    <t>2022T1</t>
  </si>
  <si>
    <t>2022T2</t>
  </si>
  <si>
    <t>2022T3</t>
  </si>
  <si>
    <t>2022T4</t>
  </si>
  <si>
    <t>2023T1</t>
  </si>
  <si>
    <t>2023T2</t>
  </si>
  <si>
    <t>2023T3</t>
  </si>
  <si>
    <t>Demandeurs d'emploi inscrits à France Travail en catégories A + B + C : par sexe et tranche d'âge ( - 25 ans, 25-49 ans, 50 ans et +)</t>
  </si>
  <si>
    <t>Demandeurs d'emploi inscrits à France Travail en catégorie A : par sexe et tranche d'âge ( - 25 ans, 25-49 ans, 50 ans et +)</t>
  </si>
  <si>
    <t>Demandeurs d'emploi inscrits à France Travail en catégorie B : par sexe et tranche d'âge ( - 25 ans, 25-49 ans, 50 ans et +)</t>
  </si>
  <si>
    <t>Demandeurs d'emploi inscrits à France Travail en catégorie C : par sexe et tranche d'âge ( - 25 ans, 25-49 ans, 50 ans et +)</t>
  </si>
  <si>
    <t>Demandeurs d'emploi inscrits à France Travail en catégorie A : par région</t>
  </si>
  <si>
    <t>Demandeurs d'emploi inscrits à France Travail en catégories A + B + C : par région</t>
  </si>
  <si>
    <t>Demandeurs d'emploi inscrits à France Travail en catégories B, C : par heures travaillées ( Moins de 20 heures, De 20 à 39 heures, De 40 à 59 heures, De 60 à 78 heyres, De 79 à 99 heures, De 100 à 119 heures, De 120 à 150 heures, 151 heures ou plus)</t>
  </si>
  <si>
    <t>Demandeurs d'emploi inscrits à France Travail en catégories A, B, C, D, E, A+B+C, A+B+C+D+E</t>
  </si>
  <si>
    <t>Demandeurs d'emploi inscrits à France Travail en catégories A + B + C : par ancienneté d'inscription (- 3 mois, 3 à - 6 mois, 6 à - 12 mois, 1 à - 2 ans, 2 à - 3 ans, 3 ans et +)</t>
  </si>
  <si>
    <t>Entrées à France Travail en catégories A, B, C  (flux d'entrées) : par motif d'inscription</t>
  </si>
  <si>
    <t>Sorties de France Travail de catégories A, B, C (flux de sorties) : par motif de sortie</t>
  </si>
  <si>
    <t>Demandeurs d'emploi inscrits à France Travail en catégorie A : par sexe et tranche d'âge - DEFM A</t>
  </si>
  <si>
    <t>France Travail - Dares, STMT</t>
  </si>
  <si>
    <t>Demandeurs d'emploi inscrits à France Travail en catégorie B : par sexe et tranche d'âge - DEFM B</t>
  </si>
  <si>
    <t>Demandeurs d'emploi inscrits à France Travail en catégorie C : par sexe et tranche d'âge - DEFM C</t>
  </si>
  <si>
    <t>Demandeurs d'emploi inscrits à France Travail en catégorie A</t>
  </si>
  <si>
    <t>Demandeurs d'emploi inscrits à France Travail en catégories A, B, C : par sexe et tranche d'âge - DEFM ABC</t>
  </si>
  <si>
    <t>Demandeurs d'emploi inscrits à France Travail en catégories ABC</t>
  </si>
  <si>
    <t>Demandeurs d'emploi inscrits à France Travail en catégorie B, C : par heures travaillées - DEFM B, C</t>
  </si>
  <si>
    <t>Demandeurs d'emploi inscrits à France Travail en catégories A, B, C, D, E - DEFM ABCDE</t>
  </si>
  <si>
    <t>Demandeurs d'emploi inscrits à France Travail en catégories A, B, C : par ancienneté d'inscription - DELD ABC</t>
  </si>
  <si>
    <t>Entrées à France Travail en catégories A, B, C : par motif d'inscription</t>
  </si>
  <si>
    <t>Sorties de France Travail de catégories A, B, C : par motif de sortie</t>
  </si>
  <si>
    <t>2023T4</t>
  </si>
  <si>
    <t>Statistiques trimestrielles sur les demandeurs d'emploi inscrits à France Travail*</t>
  </si>
  <si>
    <t>* L’opérateur France Travail était jusqu’au 31 décembre 2023 l’opérateur Pôle emploi.</t>
  </si>
  <si>
    <t>2024T1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</si>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</sst>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mmm\ yy"/>
    <numFmt numFmtId="165" formatCode="_-* #,##0\ _€_-;\-* #,##0\ _€_-;_-* &quot;-&quot;??\ _€_-;_-@_-"/>
    <numFmt numFmtId="166" formatCode="0.0%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vertAlign val="superscript"/>
      <sz val="6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Up"/>
    </fill>
    <fill>
      <patternFill patternType="lightUp">
        <bgColor indexed="22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249977111117893"/>
        <bgColor indexed="64"/>
      </patternFill>
    </fill>
    <fill>
      <patternFill patternType="lightUp">
        <bgColor theme="0" tint="-0.249977111117893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8" fillId="0" borderId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9" fontId="28" fillId="0" borderId="0" applyFont="0" applyFill="0" applyBorder="0" applyAlignment="0" applyProtection="0"/>
  </cellStyleXfs>
  <cellXfs count="249">
    <xf numFmtId="0" fontId="0" fillId="0" borderId="0" xfId="0"/>
    <xf numFmtId="3" fontId="21" fillId="24" borderId="0" xfId="0" applyNumberFormat="1" applyFont="1" applyFill="1" applyBorder="1" applyAlignment="1">
      <alignment horizontal="center"/>
    </xf>
    <xf numFmtId="3" fontId="21" fillId="24" borderId="0" xfId="0" applyNumberFormat="1" applyFont="1" applyFill="1" applyBorder="1" applyAlignment="1">
      <alignment horizontal="centerContinuous"/>
    </xf>
    <xf numFmtId="3" fontId="21" fillId="24" borderId="0" xfId="0" applyNumberFormat="1" applyFont="1" applyFill="1" applyBorder="1" applyAlignment="1">
      <alignment horizontal="left"/>
    </xf>
    <xf numFmtId="0" fontId="21" fillId="24" borderId="0" xfId="0" applyFont="1" applyFill="1"/>
    <xf numFmtId="164" fontId="21" fillId="24" borderId="10" xfId="0" applyNumberFormat="1" applyFont="1" applyFill="1" applyBorder="1" applyAlignment="1"/>
    <xf numFmtId="3" fontId="21" fillId="24" borderId="11" xfId="0" applyNumberFormat="1" applyFont="1" applyFill="1" applyBorder="1"/>
    <xf numFmtId="3" fontId="21" fillId="24" borderId="0" xfId="0" applyNumberFormat="1" applyFont="1" applyFill="1" applyBorder="1"/>
    <xf numFmtId="0" fontId="21" fillId="24" borderId="0" xfId="0" applyFont="1" applyFill="1" applyBorder="1"/>
    <xf numFmtId="0" fontId="21" fillId="24" borderId="10" xfId="0" applyFont="1" applyFill="1" applyBorder="1"/>
    <xf numFmtId="164" fontId="21" fillId="24" borderId="12" xfId="0" applyNumberFormat="1" applyFont="1" applyFill="1" applyBorder="1" applyAlignment="1"/>
    <xf numFmtId="0" fontId="21" fillId="24" borderId="12" xfId="0" applyFont="1" applyFill="1" applyBorder="1"/>
    <xf numFmtId="3" fontId="21" fillId="24" borderId="13" xfId="0" applyNumberFormat="1" applyFont="1" applyFill="1" applyBorder="1"/>
    <xf numFmtId="3" fontId="21" fillId="24" borderId="14" xfId="0" applyNumberFormat="1" applyFont="1" applyFill="1" applyBorder="1" applyAlignment="1"/>
    <xf numFmtId="0" fontId="21" fillId="24" borderId="14" xfId="0" applyFont="1" applyFill="1" applyBorder="1"/>
    <xf numFmtId="3" fontId="21" fillId="24" borderId="14" xfId="0" applyNumberFormat="1" applyFont="1" applyFill="1" applyBorder="1"/>
    <xf numFmtId="3" fontId="21" fillId="24" borderId="15" xfId="0" applyNumberFormat="1" applyFont="1" applyFill="1" applyBorder="1" applyAlignment="1">
      <alignment horizontal="center"/>
    </xf>
    <xf numFmtId="3" fontId="21" fillId="24" borderId="16" xfId="0" applyNumberFormat="1" applyFont="1" applyFill="1" applyBorder="1"/>
    <xf numFmtId="0" fontId="21" fillId="24" borderId="16" xfId="0" applyFont="1" applyFill="1" applyBorder="1"/>
    <xf numFmtId="0" fontId="21" fillId="24" borderId="11" xfId="0" applyFont="1" applyFill="1" applyBorder="1"/>
    <xf numFmtId="0" fontId="21" fillId="24" borderId="13" xfId="0" applyFont="1" applyFill="1" applyBorder="1"/>
    <xf numFmtId="3" fontId="21" fillId="24" borderId="16" xfId="0" applyNumberFormat="1" applyFont="1" applyFill="1" applyBorder="1" applyAlignment="1"/>
    <xf numFmtId="3" fontId="21" fillId="24" borderId="11" xfId="0" applyNumberFormat="1" applyFont="1" applyFill="1" applyBorder="1" applyAlignment="1"/>
    <xf numFmtId="3" fontId="21" fillId="24" borderId="13" xfId="0" applyNumberFormat="1" applyFont="1" applyFill="1" applyBorder="1" applyAlignment="1"/>
    <xf numFmtId="164" fontId="21" fillId="24" borderId="17" xfId="0" applyNumberFormat="1" applyFont="1" applyFill="1" applyBorder="1" applyAlignment="1">
      <alignment horizontal="center" vertical="center"/>
    </xf>
    <xf numFmtId="0" fontId="21" fillId="24" borderId="18" xfId="0" applyFont="1" applyFill="1" applyBorder="1"/>
    <xf numFmtId="0" fontId="21" fillId="24" borderId="19" xfId="0" applyFont="1" applyFill="1" applyBorder="1"/>
    <xf numFmtId="0" fontId="21" fillId="24" borderId="20" xfId="0" applyFont="1" applyFill="1" applyBorder="1"/>
    <xf numFmtId="3" fontId="21" fillId="24" borderId="18" xfId="0" applyNumberFormat="1" applyFont="1" applyFill="1" applyBorder="1"/>
    <xf numFmtId="3" fontId="21" fillId="24" borderId="19" xfId="0" applyNumberFormat="1" applyFont="1" applyFill="1" applyBorder="1"/>
    <xf numFmtId="3" fontId="21" fillId="24" borderId="20" xfId="0" applyNumberFormat="1" applyFont="1" applyFill="1" applyBorder="1"/>
    <xf numFmtId="3" fontId="21" fillId="24" borderId="18" xfId="0" applyNumberFormat="1" applyFont="1" applyFill="1" applyBorder="1" applyAlignment="1"/>
    <xf numFmtId="3" fontId="21" fillId="24" borderId="19" xfId="0" applyNumberFormat="1" applyFont="1" applyFill="1" applyBorder="1" applyAlignment="1"/>
    <xf numFmtId="3" fontId="21" fillId="24" borderId="20" xfId="0" applyNumberFormat="1" applyFont="1" applyFill="1" applyBorder="1" applyAlignment="1"/>
    <xf numFmtId="0" fontId="21" fillId="0" borderId="21" xfId="33" applyFont="1" applyBorder="1" applyAlignment="1">
      <alignment horizontal="center" vertical="center" wrapText="1"/>
    </xf>
    <xf numFmtId="0" fontId="21" fillId="0" borderId="22" xfId="33" applyFont="1" applyBorder="1" applyAlignment="1">
      <alignment horizontal="center" vertical="center" wrapText="1"/>
    </xf>
    <xf numFmtId="0" fontId="21" fillId="0" borderId="15" xfId="33" applyFont="1" applyBorder="1" applyAlignment="1">
      <alignment horizontal="center" vertical="center" wrapText="1"/>
    </xf>
    <xf numFmtId="0" fontId="21" fillId="0" borderId="23" xfId="33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3" fontId="21" fillId="24" borderId="12" xfId="0" applyNumberFormat="1" applyFont="1" applyFill="1" applyBorder="1"/>
    <xf numFmtId="3" fontId="21" fillId="24" borderId="21" xfId="0" applyNumberFormat="1" applyFont="1" applyFill="1" applyBorder="1" applyAlignment="1">
      <alignment horizontal="center"/>
    </xf>
    <xf numFmtId="3" fontId="21" fillId="24" borderId="22" xfId="0" applyNumberFormat="1" applyFont="1" applyFill="1" applyBorder="1" applyAlignment="1">
      <alignment horizontal="center"/>
    </xf>
    <xf numFmtId="164" fontId="21" fillId="25" borderId="10" xfId="0" applyNumberFormat="1" applyFont="1" applyFill="1" applyBorder="1" applyAlignment="1"/>
    <xf numFmtId="3" fontId="21" fillId="25" borderId="16" xfId="0" applyNumberFormat="1" applyFont="1" applyFill="1" applyBorder="1"/>
    <xf numFmtId="3" fontId="21" fillId="25" borderId="11" xfId="0" applyNumberFormat="1" applyFont="1" applyFill="1" applyBorder="1"/>
    <xf numFmtId="3" fontId="21" fillId="25" borderId="13" xfId="0" applyNumberFormat="1" applyFont="1" applyFill="1" applyBorder="1"/>
    <xf numFmtId="3" fontId="21" fillId="25" borderId="14" xfId="0" applyNumberFormat="1" applyFont="1" applyFill="1" applyBorder="1"/>
    <xf numFmtId="0" fontId="21" fillId="25" borderId="0" xfId="0" applyFont="1" applyFill="1" applyBorder="1"/>
    <xf numFmtId="0" fontId="21" fillId="25" borderId="0" xfId="0" applyFont="1" applyFill="1"/>
    <xf numFmtId="3" fontId="21" fillId="25" borderId="18" xfId="0" applyNumberFormat="1" applyFont="1" applyFill="1" applyBorder="1"/>
    <xf numFmtId="3" fontId="21" fillId="25" borderId="19" xfId="0" applyNumberFormat="1" applyFont="1" applyFill="1" applyBorder="1"/>
    <xf numFmtId="3" fontId="21" fillId="25" borderId="20" xfId="0" applyNumberFormat="1" applyFont="1" applyFill="1" applyBorder="1"/>
    <xf numFmtId="164" fontId="21" fillId="25" borderId="12" xfId="0" applyNumberFormat="1" applyFont="1" applyFill="1" applyBorder="1" applyAlignment="1"/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4" borderId="0" xfId="0" applyFont="1" applyFill="1" applyBorder="1" applyAlignment="1">
      <alignment horizontal="justify" vertical="center" wrapText="1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/>
    <xf numFmtId="0" fontId="21" fillId="0" borderId="24" xfId="0" applyFont="1" applyBorder="1" applyAlignment="1">
      <alignment horizontal="center" vertical="center" wrapText="1"/>
    </xf>
    <xf numFmtId="3" fontId="21" fillId="24" borderId="10" xfId="0" applyNumberFormat="1" applyFont="1" applyFill="1" applyBorder="1"/>
    <xf numFmtId="3" fontId="21" fillId="25" borderId="10" xfId="0" applyNumberFormat="1" applyFont="1" applyFill="1" applyBorder="1"/>
    <xf numFmtId="3" fontId="21" fillId="24" borderId="10" xfId="0" applyNumberFormat="1" applyFont="1" applyFill="1" applyBorder="1" applyAlignment="1"/>
    <xf numFmtId="0" fontId="21" fillId="0" borderId="26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26" borderId="0" xfId="0" applyFont="1" applyFill="1" applyBorder="1"/>
    <xf numFmtId="3" fontId="21" fillId="27" borderId="27" xfId="0" applyNumberFormat="1" applyFont="1" applyFill="1" applyBorder="1" applyAlignment="1">
      <alignment horizontal="center" vertical="center" wrapText="1"/>
    </xf>
    <xf numFmtId="0" fontId="21" fillId="26" borderId="14" xfId="0" applyFont="1" applyFill="1" applyBorder="1"/>
    <xf numFmtId="0" fontId="21" fillId="28" borderId="14" xfId="0" applyFont="1" applyFill="1" applyBorder="1"/>
    <xf numFmtId="0" fontId="23" fillId="24" borderId="0" xfId="0" applyFont="1" applyFill="1" applyBorder="1"/>
    <xf numFmtId="0" fontId="21" fillId="27" borderId="27" xfId="0" applyFont="1" applyFill="1" applyBorder="1" applyAlignment="1">
      <alignment horizontal="center" vertical="center" wrapText="1"/>
    </xf>
    <xf numFmtId="3" fontId="21" fillId="26" borderId="14" xfId="0" applyNumberFormat="1" applyFont="1" applyFill="1" applyBorder="1"/>
    <xf numFmtId="3" fontId="21" fillId="28" borderId="14" xfId="0" applyNumberFormat="1" applyFont="1" applyFill="1" applyBorder="1"/>
    <xf numFmtId="3" fontId="21" fillId="26" borderId="14" xfId="0" applyNumberFormat="1" applyFont="1" applyFill="1" applyBorder="1" applyAlignment="1"/>
    <xf numFmtId="0" fontId="21" fillId="28" borderId="0" xfId="0" applyFont="1" applyFill="1" applyBorder="1"/>
    <xf numFmtId="3" fontId="21" fillId="26" borderId="0" xfId="0" applyNumberFormat="1" applyFont="1" applyFill="1" applyBorder="1"/>
    <xf numFmtId="3" fontId="21" fillId="24" borderId="28" xfId="0" applyNumberFormat="1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3" fontId="21" fillId="24" borderId="30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3" fontId="21" fillId="24" borderId="27" xfId="0" applyNumberFormat="1" applyFont="1" applyFill="1" applyBorder="1" applyAlignment="1">
      <alignment horizontal="center" vertical="center" wrapText="1"/>
    </xf>
    <xf numFmtId="3" fontId="21" fillId="26" borderId="27" xfId="0" applyNumberFormat="1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justify" vertical="center" wrapText="1"/>
    </xf>
    <xf numFmtId="0" fontId="25" fillId="24" borderId="0" xfId="0" applyFont="1" applyFill="1" applyBorder="1"/>
    <xf numFmtId="0" fontId="25" fillId="24" borderId="0" xfId="0" applyFont="1" applyFill="1"/>
    <xf numFmtId="3" fontId="21" fillId="25" borderId="10" xfId="0" applyNumberFormat="1" applyFont="1" applyFill="1" applyBorder="1" applyAlignment="1"/>
    <xf numFmtId="3" fontId="21" fillId="25" borderId="16" xfId="0" applyNumberFormat="1" applyFont="1" applyFill="1" applyBorder="1" applyAlignment="1"/>
    <xf numFmtId="3" fontId="21" fillId="25" borderId="11" xfId="0" applyNumberFormat="1" applyFont="1" applyFill="1" applyBorder="1" applyAlignment="1"/>
    <xf numFmtId="3" fontId="21" fillId="25" borderId="13" xfId="0" applyNumberFormat="1" applyFont="1" applyFill="1" applyBorder="1" applyAlignment="1"/>
    <xf numFmtId="3" fontId="21" fillId="25" borderId="0" xfId="0" applyNumberFormat="1" applyFont="1" applyFill="1" applyBorder="1"/>
    <xf numFmtId="3" fontId="21" fillId="25" borderId="18" xfId="0" applyNumberFormat="1" applyFont="1" applyFill="1" applyBorder="1" applyAlignment="1"/>
    <xf numFmtId="3" fontId="21" fillId="25" borderId="19" xfId="0" applyNumberFormat="1" applyFont="1" applyFill="1" applyBorder="1" applyAlignment="1"/>
    <xf numFmtId="3" fontId="21" fillId="25" borderId="20" xfId="0" applyNumberFormat="1" applyFont="1" applyFill="1" applyBorder="1" applyAlignment="1"/>
    <xf numFmtId="3" fontId="21" fillId="25" borderId="14" xfId="0" applyNumberFormat="1" applyFont="1" applyFill="1" applyBorder="1" applyAlignment="1"/>
    <xf numFmtId="3" fontId="21" fillId="28" borderId="14" xfId="0" applyNumberFormat="1" applyFont="1" applyFill="1" applyBorder="1" applyAlignment="1"/>
    <xf numFmtId="3" fontId="21" fillId="28" borderId="0" xfId="0" applyNumberFormat="1" applyFont="1" applyFill="1" applyBorder="1"/>
    <xf numFmtId="0" fontId="27" fillId="24" borderId="0" xfId="0" applyFont="1" applyFill="1" applyBorder="1"/>
    <xf numFmtId="3" fontId="21" fillId="24" borderId="17" xfId="0" applyNumberFormat="1" applyFont="1" applyFill="1" applyBorder="1" applyAlignment="1">
      <alignment horizontal="center" vertical="center" wrapText="1"/>
    </xf>
    <xf numFmtId="3" fontId="21" fillId="24" borderId="0" xfId="0" applyNumberFormat="1" applyFont="1" applyFill="1"/>
    <xf numFmtId="165" fontId="21" fillId="24" borderId="16" xfId="31" applyNumberFormat="1" applyFont="1" applyFill="1" applyBorder="1"/>
    <xf numFmtId="165" fontId="21" fillId="24" borderId="11" xfId="31" applyNumberFormat="1" applyFont="1" applyFill="1" applyBorder="1"/>
    <xf numFmtId="165" fontId="21" fillId="24" borderId="13" xfId="31" applyNumberFormat="1" applyFont="1" applyFill="1" applyBorder="1"/>
    <xf numFmtId="3" fontId="21" fillId="26" borderId="0" xfId="0" applyNumberFormat="1" applyFont="1" applyFill="1" applyBorder="1" applyAlignment="1">
      <alignment horizontal="left" vertical="center"/>
    </xf>
    <xf numFmtId="3" fontId="21" fillId="26" borderId="0" xfId="0" applyNumberFormat="1" applyFont="1" applyFill="1" applyBorder="1" applyAlignment="1">
      <alignment horizontal="center" vertical="center"/>
    </xf>
    <xf numFmtId="165" fontId="21" fillId="24" borderId="12" xfId="31" applyNumberFormat="1" applyFont="1" applyFill="1" applyBorder="1"/>
    <xf numFmtId="165" fontId="21" fillId="25" borderId="16" xfId="31" applyNumberFormat="1" applyFont="1" applyFill="1" applyBorder="1"/>
    <xf numFmtId="165" fontId="21" fillId="25" borderId="11" xfId="31" applyNumberFormat="1" applyFont="1" applyFill="1" applyBorder="1"/>
    <xf numFmtId="165" fontId="21" fillId="25" borderId="13" xfId="31" applyNumberFormat="1" applyFont="1" applyFill="1" applyBorder="1"/>
    <xf numFmtId="165" fontId="21" fillId="25" borderId="12" xfId="31" applyNumberFormat="1" applyFont="1" applyFill="1" applyBorder="1"/>
    <xf numFmtId="0" fontId="2" fillId="24" borderId="0" xfId="0" applyFont="1" applyFill="1" applyBorder="1"/>
    <xf numFmtId="165" fontId="21" fillId="24" borderId="10" xfId="31" applyNumberFormat="1" applyFont="1" applyFill="1" applyBorder="1"/>
    <xf numFmtId="165" fontId="21" fillId="26" borderId="14" xfId="31" applyNumberFormat="1" applyFont="1" applyFill="1" applyBorder="1"/>
    <xf numFmtId="165" fontId="21" fillId="25" borderId="10" xfId="31" applyNumberFormat="1" applyFont="1" applyFill="1" applyBorder="1"/>
    <xf numFmtId="165" fontId="21" fillId="28" borderId="14" xfId="31" applyNumberFormat="1" applyFont="1" applyFill="1" applyBorder="1"/>
    <xf numFmtId="165" fontId="21" fillId="24" borderId="10" xfId="31" applyNumberFormat="1" applyFont="1" applyFill="1" applyBorder="1" applyAlignment="1"/>
    <xf numFmtId="165" fontId="21" fillId="25" borderId="10" xfId="31" applyNumberFormat="1" applyFont="1" applyFill="1" applyBorder="1" applyAlignment="1"/>
    <xf numFmtId="0" fontId="2" fillId="24" borderId="0" xfId="0" applyFont="1" applyFill="1" applyBorder="1" applyAlignment="1">
      <alignment vertical="center"/>
    </xf>
    <xf numFmtId="164" fontId="2" fillId="24" borderId="12" xfId="0" applyNumberFormat="1" applyFont="1" applyFill="1" applyBorder="1" applyAlignment="1"/>
    <xf numFmtId="165" fontId="21" fillId="24" borderId="12" xfId="0" applyNumberFormat="1" applyFont="1" applyFill="1" applyBorder="1"/>
    <xf numFmtId="17" fontId="21" fillId="24" borderId="12" xfId="0" applyNumberFormat="1" applyFont="1" applyFill="1" applyBorder="1"/>
    <xf numFmtId="3" fontId="2" fillId="24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1" fillId="24" borderId="31" xfId="0" applyNumberFormat="1" applyFont="1" applyFill="1" applyBorder="1"/>
    <xf numFmtId="3" fontId="21" fillId="24" borderId="32" xfId="0" applyNumberFormat="1" applyFont="1" applyFill="1" applyBorder="1"/>
    <xf numFmtId="3" fontId="21" fillId="24" borderId="0" xfId="0" applyNumberFormat="1" applyFont="1" applyFill="1" applyBorder="1" applyAlignment="1"/>
    <xf numFmtId="3" fontId="21" fillId="25" borderId="0" xfId="0" applyNumberFormat="1" applyFont="1" applyFill="1" applyBorder="1" applyAlignment="1"/>
    <xf numFmtId="3" fontId="2" fillId="24" borderId="33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justify" vertical="center" wrapText="1"/>
    </xf>
    <xf numFmtId="3" fontId="2" fillId="24" borderId="14" xfId="0" applyNumberFormat="1" applyFont="1" applyFill="1" applyBorder="1" applyAlignment="1">
      <alignment horizontal="center"/>
    </xf>
    <xf numFmtId="0" fontId="2" fillId="24" borderId="10" xfId="0" applyFont="1" applyFill="1" applyBorder="1"/>
    <xf numFmtId="3" fontId="21" fillId="24" borderId="14" xfId="0" applyNumberFormat="1" applyFont="1" applyFill="1" applyBorder="1" applyAlignment="1">
      <alignment horizontal="center"/>
    </xf>
    <xf numFmtId="3" fontId="21" fillId="25" borderId="14" xfId="0" applyNumberFormat="1" applyFont="1" applyFill="1" applyBorder="1" applyAlignment="1">
      <alignment horizontal="center"/>
    </xf>
    <xf numFmtId="165" fontId="2" fillId="24" borderId="16" xfId="31" applyNumberFormat="1" applyFont="1" applyFill="1" applyBorder="1" applyAlignment="1">
      <alignment horizontal="center"/>
    </xf>
    <xf numFmtId="165" fontId="21" fillId="24" borderId="11" xfId="31" applyNumberFormat="1" applyFont="1" applyFill="1" applyBorder="1" applyAlignment="1">
      <alignment horizontal="center"/>
    </xf>
    <xf numFmtId="165" fontId="21" fillId="24" borderId="13" xfId="31" applyNumberFormat="1" applyFont="1" applyFill="1" applyBorder="1" applyAlignment="1">
      <alignment horizontal="center"/>
    </xf>
    <xf numFmtId="165" fontId="21" fillId="24" borderId="12" xfId="31" applyNumberFormat="1" applyFont="1" applyFill="1" applyBorder="1" applyAlignment="1">
      <alignment horizontal="center"/>
    </xf>
    <xf numFmtId="165" fontId="21" fillId="24" borderId="16" xfId="31" applyNumberFormat="1" applyFont="1" applyFill="1" applyBorder="1" applyAlignment="1">
      <alignment horizontal="center"/>
    </xf>
    <xf numFmtId="165" fontId="21" fillId="25" borderId="16" xfId="31" applyNumberFormat="1" applyFont="1" applyFill="1" applyBorder="1" applyAlignment="1">
      <alignment horizontal="center"/>
    </xf>
    <xf numFmtId="165" fontId="21" fillId="25" borderId="11" xfId="31" applyNumberFormat="1" applyFont="1" applyFill="1" applyBorder="1" applyAlignment="1">
      <alignment horizontal="center"/>
    </xf>
    <xf numFmtId="165" fontId="21" fillId="25" borderId="13" xfId="31" applyNumberFormat="1" applyFont="1" applyFill="1" applyBorder="1" applyAlignment="1">
      <alignment horizontal="center"/>
    </xf>
    <xf numFmtId="165" fontId="21" fillId="25" borderId="12" xfId="31" applyNumberFormat="1" applyFont="1" applyFill="1" applyBorder="1" applyAlignment="1">
      <alignment horizontal="center"/>
    </xf>
    <xf numFmtId="0" fontId="2" fillId="24" borderId="12" xfId="0" applyFont="1" applyFill="1" applyBorder="1"/>
    <xf numFmtId="165" fontId="2" fillId="24" borderId="12" xfId="31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9" borderId="0" xfId="0" applyFont="1" applyFill="1"/>
    <xf numFmtId="0" fontId="21" fillId="29" borderId="0" xfId="0" applyFont="1" applyFill="1" applyBorder="1"/>
    <xf numFmtId="3" fontId="2" fillId="24" borderId="18" xfId="0" applyNumberFormat="1" applyFont="1" applyFill="1" applyBorder="1" applyAlignment="1">
      <alignment horizontal="center"/>
    </xf>
    <xf numFmtId="3" fontId="21" fillId="24" borderId="18" xfId="0" applyNumberFormat="1" applyFont="1" applyFill="1" applyBorder="1" applyAlignment="1">
      <alignment horizontal="center"/>
    </xf>
    <xf numFmtId="3" fontId="21" fillId="25" borderId="18" xfId="0" applyNumberFormat="1" applyFont="1" applyFill="1" applyBorder="1" applyAlignment="1">
      <alignment horizontal="center"/>
    </xf>
    <xf numFmtId="0" fontId="23" fillId="24" borderId="24" xfId="0" applyFont="1" applyFill="1" applyBorder="1"/>
    <xf numFmtId="164" fontId="21" fillId="24" borderId="24" xfId="0" applyNumberFormat="1" applyFont="1" applyFill="1" applyBorder="1" applyAlignment="1">
      <alignment horizontal="center" vertical="center"/>
    </xf>
    <xf numFmtId="165" fontId="21" fillId="24" borderId="0" xfId="31" applyNumberFormat="1" applyFont="1" applyFill="1" applyBorder="1" applyAlignment="1">
      <alignment horizontal="center"/>
    </xf>
    <xf numFmtId="165" fontId="21" fillId="24" borderId="0" xfId="31" applyNumberFormat="1" applyFont="1" applyFill="1" applyAlignment="1">
      <alignment horizontal="center"/>
    </xf>
    <xf numFmtId="165" fontId="21" fillId="29" borderId="0" xfId="31" applyNumberFormat="1" applyFont="1" applyFill="1" applyAlignment="1">
      <alignment horizontal="center"/>
    </xf>
    <xf numFmtId="165" fontId="21" fillId="24" borderId="14" xfId="31" applyNumberFormat="1" applyFont="1" applyFill="1" applyBorder="1" applyAlignment="1">
      <alignment horizontal="center"/>
    </xf>
    <xf numFmtId="165" fontId="21" fillId="25" borderId="14" xfId="31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/>
    </xf>
    <xf numFmtId="3" fontId="21" fillId="24" borderId="12" xfId="0" applyNumberFormat="1" applyFont="1" applyFill="1" applyBorder="1" applyAlignment="1">
      <alignment horizontal="center"/>
    </xf>
    <xf numFmtId="165" fontId="21" fillId="24" borderId="38" xfId="31" applyNumberFormat="1" applyFont="1" applyFill="1" applyBorder="1" applyAlignment="1">
      <alignment horizontal="center"/>
    </xf>
    <xf numFmtId="3" fontId="21" fillId="25" borderId="12" xfId="0" applyNumberFormat="1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9" borderId="0" xfId="0" applyFont="1" applyFill="1" applyBorder="1" applyAlignment="1">
      <alignment horizontal="center"/>
    </xf>
    <xf numFmtId="165" fontId="21" fillId="29" borderId="0" xfId="31" applyNumberFormat="1" applyFont="1" applyFill="1" applyBorder="1" applyAlignment="1">
      <alignment horizontal="center"/>
    </xf>
    <xf numFmtId="3" fontId="21" fillId="29" borderId="0" xfId="0" applyNumberFormat="1" applyFont="1" applyFill="1" applyBorder="1" applyAlignment="1">
      <alignment horizontal="center"/>
    </xf>
    <xf numFmtId="0" fontId="21" fillId="29" borderId="0" xfId="0" applyFont="1" applyFill="1" applyAlignment="1">
      <alignment horizontal="center"/>
    </xf>
    <xf numFmtId="0" fontId="21" fillId="30" borderId="0" xfId="0" applyFont="1" applyFill="1" applyBorder="1" applyAlignment="1">
      <alignment horizontal="center"/>
    </xf>
    <xf numFmtId="3" fontId="22" fillId="24" borderId="24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165" fontId="22" fillId="24" borderId="24" xfId="31" quotePrefix="1" applyNumberFormat="1" applyFont="1" applyFill="1" applyBorder="1" applyAlignment="1">
      <alignment horizontal="center" vertical="center" wrapText="1"/>
    </xf>
    <xf numFmtId="3" fontId="2" fillId="24" borderId="13" xfId="0" applyNumberFormat="1" applyFont="1" applyFill="1" applyBorder="1"/>
    <xf numFmtId="0" fontId="2" fillId="24" borderId="12" xfId="0" applyFont="1" applyFill="1" applyBorder="1" applyAlignment="1">
      <alignment horizontal="center"/>
    </xf>
    <xf numFmtId="0" fontId="21" fillId="24" borderId="44" xfId="0" applyFont="1" applyFill="1" applyBorder="1"/>
    <xf numFmtId="165" fontId="21" fillId="24" borderId="44" xfId="31" applyNumberFormat="1" applyFont="1" applyFill="1" applyBorder="1"/>
    <xf numFmtId="165" fontId="21" fillId="25" borderId="44" xfId="31" applyNumberFormat="1" applyFont="1" applyFill="1" applyBorder="1"/>
    <xf numFmtId="165" fontId="21" fillId="24" borderId="14" xfId="31" applyNumberFormat="1" applyFont="1" applyFill="1" applyBorder="1"/>
    <xf numFmtId="165" fontId="21" fillId="25" borderId="14" xfId="31" applyNumberFormat="1" applyFont="1" applyFill="1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165" fontId="21" fillId="24" borderId="0" xfId="0" applyNumberFormat="1" applyFont="1" applyFill="1"/>
    <xf numFmtId="0" fontId="2" fillId="0" borderId="25" xfId="0" applyFont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21" fillId="24" borderId="0" xfId="31" applyNumberFormat="1" applyFont="1" applyFill="1"/>
    <xf numFmtId="165" fontId="21" fillId="25" borderId="0" xfId="31" applyNumberFormat="1" applyFont="1" applyFill="1"/>
    <xf numFmtId="166" fontId="21" fillId="24" borderId="0" xfId="44" applyNumberFormat="1" applyFont="1" applyFill="1" applyAlignment="1">
      <alignment horizontal="center"/>
    </xf>
    <xf numFmtId="166" fontId="21" fillId="25" borderId="0" xfId="44" applyNumberFormat="1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9" fontId="21" fillId="24" borderId="0" xfId="44" applyFont="1" applyFill="1" applyAlignment="1">
      <alignment horizontal="center"/>
    </xf>
    <xf numFmtId="9" fontId="21" fillId="25" borderId="0" xfId="44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9" fontId="21" fillId="24" borderId="14" xfId="44" applyFont="1" applyFill="1" applyBorder="1" applyAlignment="1">
      <alignment horizontal="center"/>
    </xf>
    <xf numFmtId="9" fontId="21" fillId="24" borderId="0" xfId="44" applyFont="1" applyFill="1" applyBorder="1" applyAlignment="1">
      <alignment horizontal="center"/>
    </xf>
    <xf numFmtId="9" fontId="21" fillId="25" borderId="0" xfId="44" applyFont="1" applyFill="1" applyBorder="1" applyAlignment="1">
      <alignment horizontal="center"/>
    </xf>
    <xf numFmtId="3" fontId="21" fillId="25" borderId="0" xfId="0" applyNumberFormat="1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3" fontId="2" fillId="24" borderId="24" xfId="0" applyNumberFormat="1" applyFont="1" applyFill="1" applyBorder="1" applyAlignment="1">
      <alignment horizontal="center" vertical="center" wrapText="1"/>
    </xf>
    <xf numFmtId="0" fontId="21" fillId="25" borderId="14" xfId="0" applyFont="1" applyFill="1" applyBorder="1"/>
    <xf numFmtId="0" fontId="21" fillId="25" borderId="14" xfId="0" applyFont="1" applyFill="1" applyBorder="1" applyAlignment="1">
      <alignment horizontal="center"/>
    </xf>
    <xf numFmtId="0" fontId="21" fillId="0" borderId="47" xfId="0" applyFont="1" applyBorder="1" applyAlignment="1">
      <alignment horizontal="center" vertical="center" wrapText="1"/>
    </xf>
    <xf numFmtId="3" fontId="21" fillId="31" borderId="0" xfId="0" applyNumberFormat="1" applyFont="1" applyFill="1"/>
    <xf numFmtId="3" fontId="21" fillId="31" borderId="10" xfId="0" applyNumberFormat="1" applyFont="1" applyFill="1" applyBorder="1"/>
    <xf numFmtId="3" fontId="21" fillId="31" borderId="0" xfId="0" applyNumberFormat="1" applyFont="1" applyFill="1" applyBorder="1"/>
    <xf numFmtId="3" fontId="21" fillId="31" borderId="14" xfId="0" applyNumberFormat="1" applyFont="1" applyFill="1" applyBorder="1"/>
    <xf numFmtId="9" fontId="21" fillId="31" borderId="0" xfId="44" applyFont="1" applyFill="1" applyAlignment="1">
      <alignment horizontal="center"/>
    </xf>
    <xf numFmtId="9" fontId="21" fillId="31" borderId="14" xfId="44" applyFont="1" applyFill="1" applyBorder="1" applyAlignment="1">
      <alignment horizontal="center"/>
    </xf>
    <xf numFmtId="164" fontId="21" fillId="31" borderId="12" xfId="0" applyNumberFormat="1" applyFont="1" applyFill="1" applyBorder="1" applyAlignment="1"/>
    <xf numFmtId="3" fontId="21" fillId="31" borderId="16" xfId="0" applyNumberFormat="1" applyFont="1" applyFill="1" applyBorder="1"/>
    <xf numFmtId="3" fontId="21" fillId="31" borderId="11" xfId="0" applyNumberFormat="1" applyFont="1" applyFill="1" applyBorder="1"/>
    <xf numFmtId="3" fontId="21" fillId="31" borderId="13" xfId="0" applyNumberFormat="1" applyFont="1" applyFill="1" applyBorder="1"/>
    <xf numFmtId="3" fontId="21" fillId="32" borderId="14" xfId="0" applyNumberFormat="1" applyFont="1" applyFill="1" applyBorder="1"/>
    <xf numFmtId="3" fontId="21" fillId="31" borderId="18" xfId="0" applyNumberFormat="1" applyFont="1" applyFill="1" applyBorder="1"/>
    <xf numFmtId="3" fontId="21" fillId="31" borderId="19" xfId="0" applyNumberFormat="1" applyFont="1" applyFill="1" applyBorder="1"/>
    <xf numFmtId="3" fontId="21" fillId="31" borderId="20" xfId="0" applyNumberFormat="1" applyFont="1" applyFill="1" applyBorder="1"/>
    <xf numFmtId="9" fontId="21" fillId="31" borderId="0" xfId="44" applyFont="1" applyFill="1" applyBorder="1" applyAlignment="1">
      <alignment horizontal="center"/>
    </xf>
    <xf numFmtId="165" fontId="21" fillId="31" borderId="0" xfId="31" applyNumberFormat="1" applyFont="1" applyFill="1"/>
    <xf numFmtId="165" fontId="21" fillId="31" borderId="14" xfId="31" applyNumberFormat="1" applyFont="1" applyFill="1" applyBorder="1"/>
    <xf numFmtId="0" fontId="21" fillId="31" borderId="0" xfId="0" applyFont="1" applyFill="1"/>
    <xf numFmtId="166" fontId="21" fillId="31" borderId="0" xfId="44" applyNumberFormat="1" applyFont="1" applyFill="1" applyAlignment="1">
      <alignment horizontal="center"/>
    </xf>
    <xf numFmtId="164" fontId="21" fillId="31" borderId="10" xfId="0" applyNumberFormat="1" applyFont="1" applyFill="1" applyBorder="1" applyAlignment="1"/>
    <xf numFmtId="164" fontId="2" fillId="24" borderId="10" xfId="0" applyNumberFormat="1" applyFont="1" applyFill="1" applyBorder="1" applyAlignment="1"/>
    <xf numFmtId="0" fontId="2" fillId="24" borderId="0" xfId="0" applyFont="1" applyFill="1"/>
    <xf numFmtId="0" fontId="26" fillId="24" borderId="0" xfId="0" applyFont="1" applyFill="1" applyBorder="1" applyAlignment="1">
      <alignment horizontal="left" vertical="center"/>
    </xf>
    <xf numFmtId="3" fontId="21" fillId="24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21" fillId="24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24" borderId="24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1" fillId="24" borderId="40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39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2" fillId="24" borderId="45" xfId="0" applyFont="1" applyFill="1" applyBorder="1" applyAlignment="1">
      <alignment horizontal="center"/>
    </xf>
    <xf numFmtId="0" fontId="2" fillId="24" borderId="46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7" xfId="0" applyFont="1" applyFill="1" applyBorder="1" applyAlignment="1">
      <alignment horizontal="center"/>
    </xf>
    <xf numFmtId="164" fontId="21" fillId="24" borderId="4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21" fillId="24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Milliers" xfId="31" builtinId="3"/>
    <cellStyle name="Neutre" xfId="32" builtinId="28" customBuiltin="1"/>
    <cellStyle name="Normal" xfId="0" builtinId="0"/>
    <cellStyle name="Normal_Demandes - Lot 2" xfId="33"/>
    <cellStyle name="Pourcentage" xfId="44" builtinId="5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B27"/>
  <sheetViews>
    <sheetView tabSelected="1" workbookViewId="0"/>
  </sheetViews>
  <sheetFormatPr baseColWidth="10" defaultColWidth="11.453125" defaultRowHeight="14.9" customHeight="1" x14ac:dyDescent="0.2"/>
  <cols>
    <col min="1" max="1" width="35.36328125" style="4" customWidth="1"/>
    <col min="2" max="2" width="130.453125" style="4" bestFit="1" customWidth="1"/>
    <col min="3" max="16384" width="11.453125" style="4"/>
  </cols>
  <sheetData>
    <row r="2" spans="1:2" s="56" customFormat="1" ht="14.9" customHeight="1" x14ac:dyDescent="0.25">
      <c r="A2" s="227" t="s">
        <v>269</v>
      </c>
      <c r="B2" s="227"/>
    </row>
    <row r="4" spans="1:2" s="54" customFormat="1" ht="14.9" customHeight="1" x14ac:dyDescent="0.25">
      <c r="A4" s="82" t="s">
        <v>33</v>
      </c>
      <c r="B4" s="82" t="s">
        <v>14</v>
      </c>
    </row>
    <row r="5" spans="1:2" s="53" customFormat="1" ht="14.9" customHeight="1" x14ac:dyDescent="0.25">
      <c r="A5" s="129" t="s">
        <v>226</v>
      </c>
      <c r="B5" s="55" t="s">
        <v>245</v>
      </c>
    </row>
    <row r="6" spans="1:2" s="53" customFormat="1" ht="14.9" customHeight="1" x14ac:dyDescent="0.25">
      <c r="A6" s="55" t="s">
        <v>55</v>
      </c>
      <c r="B6" s="55" t="s">
        <v>246</v>
      </c>
    </row>
    <row r="7" spans="1:2" s="53" customFormat="1" ht="14.9" customHeight="1" x14ac:dyDescent="0.25">
      <c r="A7" s="55" t="s">
        <v>56</v>
      </c>
      <c r="B7" s="55" t="s">
        <v>247</v>
      </c>
    </row>
    <row r="8" spans="1:2" s="53" customFormat="1" ht="14.9" customHeight="1" x14ac:dyDescent="0.25">
      <c r="A8" s="55" t="s">
        <v>57</v>
      </c>
      <c r="B8" s="55" t="s">
        <v>248</v>
      </c>
    </row>
    <row r="9" spans="1:2" s="53" customFormat="1" ht="14.9" customHeight="1" x14ac:dyDescent="0.25">
      <c r="A9" s="55" t="s">
        <v>107</v>
      </c>
      <c r="B9" s="129" t="s">
        <v>249</v>
      </c>
    </row>
    <row r="10" spans="1:2" s="53" customFormat="1" ht="14.9" customHeight="1" x14ac:dyDescent="0.25">
      <c r="A10" s="55" t="s">
        <v>108</v>
      </c>
      <c r="B10" s="129" t="s">
        <v>250</v>
      </c>
    </row>
    <row r="11" spans="1:2" s="53" customFormat="1" ht="27" customHeight="1" x14ac:dyDescent="0.25">
      <c r="A11" s="55" t="s">
        <v>88</v>
      </c>
      <c r="B11" s="129" t="s">
        <v>251</v>
      </c>
    </row>
    <row r="12" spans="1:2" s="53" customFormat="1" ht="14.9" customHeight="1" x14ac:dyDescent="0.25">
      <c r="A12" s="55" t="s">
        <v>15</v>
      </c>
      <c r="B12" s="129" t="s">
        <v>252</v>
      </c>
    </row>
    <row r="13" spans="1:2" s="53" customFormat="1" ht="14.9" customHeight="1" x14ac:dyDescent="0.25">
      <c r="A13" s="55" t="s">
        <v>58</v>
      </c>
      <c r="B13" s="55" t="s">
        <v>253</v>
      </c>
    </row>
    <row r="14" spans="1:2" s="53" customFormat="1" ht="14.9" customHeight="1" x14ac:dyDescent="0.25">
      <c r="A14" s="55" t="s">
        <v>67</v>
      </c>
      <c r="B14" s="116" t="s">
        <v>254</v>
      </c>
    </row>
    <row r="15" spans="1:2" s="53" customFormat="1" ht="14.9" customHeight="1" x14ac:dyDescent="0.25">
      <c r="A15" s="55" t="s">
        <v>68</v>
      </c>
      <c r="B15" s="55" t="s">
        <v>255</v>
      </c>
    </row>
    <row r="16" spans="1:2" s="53" customFormat="1" ht="14.9" customHeight="1" x14ac:dyDescent="0.25">
      <c r="A16" s="55"/>
      <c r="B16" s="55"/>
    </row>
    <row r="17" spans="1:2" s="53" customFormat="1" ht="14.9" customHeight="1" x14ac:dyDescent="0.25">
      <c r="A17" s="55"/>
      <c r="B17" s="55"/>
    </row>
    <row r="18" spans="1:2" s="53" customFormat="1" ht="14.9" customHeight="1" x14ac:dyDescent="0.25">
      <c r="A18" s="55"/>
      <c r="B18" s="55"/>
    </row>
    <row r="19" spans="1:2" ht="14.9" customHeight="1" x14ac:dyDescent="0.3">
      <c r="A19" s="84" t="s">
        <v>31</v>
      </c>
      <c r="B19" s="83" t="s">
        <v>32</v>
      </c>
    </row>
    <row r="20" spans="1:2" ht="14.9" customHeight="1" x14ac:dyDescent="0.2">
      <c r="A20" s="8" t="s">
        <v>9</v>
      </c>
      <c r="B20" s="8" t="s">
        <v>26</v>
      </c>
    </row>
    <row r="21" spans="1:2" ht="14.9" customHeight="1" x14ac:dyDescent="0.2">
      <c r="A21" s="8" t="s">
        <v>10</v>
      </c>
      <c r="B21" s="8" t="s">
        <v>27</v>
      </c>
    </row>
    <row r="22" spans="1:2" ht="14.9" customHeight="1" x14ac:dyDescent="0.2">
      <c r="A22" s="8" t="s">
        <v>11</v>
      </c>
      <c r="B22" s="8" t="s">
        <v>28</v>
      </c>
    </row>
    <row r="23" spans="1:2" ht="14.9" customHeight="1" x14ac:dyDescent="0.2">
      <c r="A23" s="4" t="s">
        <v>7</v>
      </c>
      <c r="B23" s="4" t="s">
        <v>29</v>
      </c>
    </row>
    <row r="24" spans="1:2" ht="14.9" customHeight="1" x14ac:dyDescent="0.2">
      <c r="A24" s="4" t="s">
        <v>8</v>
      </c>
      <c r="B24" s="4" t="s">
        <v>30</v>
      </c>
    </row>
    <row r="25" spans="1:2" ht="14.9" customHeight="1" x14ac:dyDescent="0.25">
      <c r="A25" s="57"/>
    </row>
    <row r="27" spans="1:2" ht="14.9" customHeight="1" x14ac:dyDescent="0.2">
      <c r="A27" s="226" t="s">
        <v>270</v>
      </c>
    </row>
  </sheetData>
  <mergeCells count="1">
    <mergeCell ref="A2:B2"/>
  </mergeCells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</sheetPr>
  <dimension ref="A1:M282"/>
  <sheetViews>
    <sheetView workbookViewId="0">
      <pane xSplit="1" ySplit="7" topLeftCell="B111" activePane="bottomRight" state="frozen"/>
      <selection activeCell="A259" sqref="A259"/>
      <selection pane="topRight" activeCell="A259" sqref="A259"/>
      <selection pane="bottomLeft" activeCell="A259" sqref="A259"/>
      <selection pane="bottomRight" activeCell="A120" sqref="A120"/>
    </sheetView>
  </sheetViews>
  <sheetFormatPr baseColWidth="10" defaultColWidth="11.453125" defaultRowHeight="10" x14ac:dyDescent="0.2"/>
  <cols>
    <col min="1" max="1" width="15.54296875" style="9" bestFit="1" customWidth="1"/>
    <col min="2" max="2" width="10" style="18" customWidth="1"/>
    <col min="3" max="3" width="10.54296875" style="19" customWidth="1"/>
    <col min="4" max="4" width="10.90625" style="19" customWidth="1"/>
    <col min="5" max="6" width="12.6328125" style="19" customWidth="1"/>
    <col min="7" max="7" width="9" style="20" bestFit="1" customWidth="1"/>
    <col min="8" max="8" width="16.08984375" style="14" customWidth="1"/>
    <col min="9" max="9" width="3.08984375" style="64" customWidth="1"/>
    <col min="10" max="10" width="11" style="18" customWidth="1"/>
    <col min="11" max="11" width="12.36328125" style="19" customWidth="1"/>
    <col min="12" max="12" width="9" style="20" customWidth="1"/>
    <col min="13" max="13" width="13.6328125" style="11" customWidth="1"/>
    <col min="14" max="16384" width="11.453125" style="4"/>
  </cols>
  <sheetData>
    <row r="1" spans="1:13" s="8" customFormat="1" x14ac:dyDescent="0.2">
      <c r="A1" s="8" t="s">
        <v>3</v>
      </c>
      <c r="B1" s="8" t="s">
        <v>265</v>
      </c>
    </row>
    <row r="2" spans="1:13" s="8" customFormat="1" x14ac:dyDescent="0.2">
      <c r="A2" s="8" t="s">
        <v>4</v>
      </c>
      <c r="B2" s="109" t="s">
        <v>210</v>
      </c>
    </row>
    <row r="3" spans="1:13" s="8" customFormat="1" x14ac:dyDescent="0.2">
      <c r="A3" s="8" t="s">
        <v>5</v>
      </c>
      <c r="B3" s="8" t="s">
        <v>63</v>
      </c>
    </row>
    <row r="4" spans="1:13" s="8" customFormat="1" x14ac:dyDescent="0.2">
      <c r="A4" s="8" t="s">
        <v>6</v>
      </c>
      <c r="B4" s="8" t="s">
        <v>257</v>
      </c>
    </row>
    <row r="5" spans="1:13" s="8" customFormat="1" x14ac:dyDescent="0.2">
      <c r="A5" s="96" t="s">
        <v>62</v>
      </c>
    </row>
    <row r="6" spans="1:13" s="56" customFormat="1" ht="25.5" customHeight="1" x14ac:dyDescent="0.25">
      <c r="A6" s="244" t="s">
        <v>2</v>
      </c>
      <c r="B6" s="246" t="s">
        <v>69</v>
      </c>
      <c r="C6" s="247"/>
      <c r="D6" s="247"/>
      <c r="E6" s="247"/>
      <c r="F6" s="247"/>
      <c r="G6" s="247"/>
      <c r="H6" s="248"/>
      <c r="I6" s="102"/>
      <c r="J6" s="246" t="s">
        <v>76</v>
      </c>
      <c r="K6" s="247"/>
      <c r="L6" s="247"/>
      <c r="M6" s="248"/>
    </row>
    <row r="7" spans="1:13" s="53" customFormat="1" ht="45.75" customHeight="1" x14ac:dyDescent="0.25">
      <c r="A7" s="245"/>
      <c r="B7" s="34" t="s">
        <v>12</v>
      </c>
      <c r="C7" s="35" t="s">
        <v>70</v>
      </c>
      <c r="D7" s="35" t="s">
        <v>71</v>
      </c>
      <c r="E7" s="35" t="s">
        <v>72</v>
      </c>
      <c r="F7" s="35" t="s">
        <v>73</v>
      </c>
      <c r="G7" s="36" t="s">
        <v>74</v>
      </c>
      <c r="H7" s="37" t="s">
        <v>75</v>
      </c>
      <c r="I7" s="103"/>
      <c r="J7" s="34" t="s">
        <v>79</v>
      </c>
      <c r="K7" s="35" t="s">
        <v>73</v>
      </c>
      <c r="L7" s="36" t="s">
        <v>74</v>
      </c>
      <c r="M7" s="37" t="s">
        <v>75</v>
      </c>
    </row>
    <row r="8" spans="1:13" x14ac:dyDescent="0.2">
      <c r="A8" s="117" t="s">
        <v>109</v>
      </c>
      <c r="B8" s="17">
        <v>964300</v>
      </c>
      <c r="C8" s="6">
        <v>666400</v>
      </c>
      <c r="D8" s="6">
        <v>773600</v>
      </c>
      <c r="E8" s="6">
        <v>699700</v>
      </c>
      <c r="F8" s="6">
        <v>327300</v>
      </c>
      <c r="G8" s="12">
        <v>329000</v>
      </c>
      <c r="H8" s="15">
        <v>1356000</v>
      </c>
      <c r="J8" s="134">
        <v>44730</v>
      </c>
      <c r="K8" s="135">
        <v>23340</v>
      </c>
      <c r="L8" s="136">
        <v>25440</v>
      </c>
      <c r="M8" s="15">
        <v>93500</v>
      </c>
    </row>
    <row r="9" spans="1:13" x14ac:dyDescent="0.2">
      <c r="A9" s="10" t="s">
        <v>110</v>
      </c>
      <c r="B9" s="17">
        <v>944300</v>
      </c>
      <c r="C9" s="6">
        <v>668400</v>
      </c>
      <c r="D9" s="6">
        <v>828900</v>
      </c>
      <c r="E9" s="6">
        <v>695000</v>
      </c>
      <c r="F9" s="6">
        <v>319700</v>
      </c>
      <c r="G9" s="12">
        <v>339100</v>
      </c>
      <c r="H9" s="15">
        <v>1353800</v>
      </c>
      <c r="J9" s="138">
        <v>43120</v>
      </c>
      <c r="K9" s="135">
        <v>22730</v>
      </c>
      <c r="L9" s="136">
        <v>25630</v>
      </c>
      <c r="M9" s="15">
        <v>91480</v>
      </c>
    </row>
    <row r="10" spans="1:13" x14ac:dyDescent="0.2">
      <c r="A10" s="10" t="s">
        <v>111</v>
      </c>
      <c r="B10" s="17">
        <v>960300</v>
      </c>
      <c r="C10" s="6">
        <v>654400</v>
      </c>
      <c r="D10" s="6">
        <v>852400</v>
      </c>
      <c r="E10" s="6">
        <v>728700</v>
      </c>
      <c r="F10" s="6">
        <v>313200</v>
      </c>
      <c r="G10" s="12">
        <v>344200</v>
      </c>
      <c r="H10" s="15">
        <v>1386200</v>
      </c>
      <c r="J10" s="138">
        <v>44030</v>
      </c>
      <c r="K10" s="135">
        <v>22720</v>
      </c>
      <c r="L10" s="136">
        <v>26420</v>
      </c>
      <c r="M10" s="15">
        <v>93160</v>
      </c>
    </row>
    <row r="11" spans="1:13" x14ac:dyDescent="0.2">
      <c r="A11" s="10" t="s">
        <v>112</v>
      </c>
      <c r="B11" s="17">
        <v>954500</v>
      </c>
      <c r="C11" s="6">
        <v>663200</v>
      </c>
      <c r="D11" s="6">
        <v>850900</v>
      </c>
      <c r="E11" s="6">
        <v>771200</v>
      </c>
      <c r="F11" s="6">
        <v>304900</v>
      </c>
      <c r="G11" s="12">
        <v>347600</v>
      </c>
      <c r="H11" s="15">
        <v>1423700</v>
      </c>
      <c r="J11" s="138">
        <v>45640</v>
      </c>
      <c r="K11" s="135">
        <v>22520</v>
      </c>
      <c r="L11" s="136">
        <v>27230</v>
      </c>
      <c r="M11" s="15">
        <v>95390</v>
      </c>
    </row>
    <row r="12" spans="1:13" x14ac:dyDescent="0.2">
      <c r="A12" s="10" t="s">
        <v>113</v>
      </c>
      <c r="B12" s="17">
        <v>938400</v>
      </c>
      <c r="C12" s="6">
        <v>668500</v>
      </c>
      <c r="D12" s="6">
        <v>861200</v>
      </c>
      <c r="E12" s="6">
        <v>817000</v>
      </c>
      <c r="F12" s="6">
        <v>304100</v>
      </c>
      <c r="G12" s="12">
        <v>352700</v>
      </c>
      <c r="H12" s="15">
        <v>1473800</v>
      </c>
      <c r="J12" s="138">
        <v>47160</v>
      </c>
      <c r="K12" s="135">
        <v>21910</v>
      </c>
      <c r="L12" s="136">
        <v>27840</v>
      </c>
      <c r="M12" s="15">
        <v>96910</v>
      </c>
    </row>
    <row r="13" spans="1:13" x14ac:dyDescent="0.2">
      <c r="A13" s="10" t="s">
        <v>114</v>
      </c>
      <c r="B13" s="17">
        <v>936600</v>
      </c>
      <c r="C13" s="6">
        <v>659700</v>
      </c>
      <c r="D13" s="6">
        <v>871800</v>
      </c>
      <c r="E13" s="6">
        <v>848800</v>
      </c>
      <c r="F13" s="6">
        <v>309600</v>
      </c>
      <c r="G13" s="12">
        <v>359300</v>
      </c>
      <c r="H13" s="15">
        <v>1517700</v>
      </c>
      <c r="J13" s="138">
        <v>49430</v>
      </c>
      <c r="K13" s="135">
        <v>21680</v>
      </c>
      <c r="L13" s="136">
        <v>28520</v>
      </c>
      <c r="M13" s="15">
        <v>99630</v>
      </c>
    </row>
    <row r="14" spans="1:13" x14ac:dyDescent="0.2">
      <c r="A14" s="10" t="s">
        <v>115</v>
      </c>
      <c r="B14" s="17">
        <v>926400</v>
      </c>
      <c r="C14" s="6">
        <v>658200</v>
      </c>
      <c r="D14" s="6">
        <v>866100</v>
      </c>
      <c r="E14" s="6">
        <v>870500</v>
      </c>
      <c r="F14" s="6">
        <v>327300</v>
      </c>
      <c r="G14" s="12">
        <v>361900</v>
      </c>
      <c r="H14" s="15">
        <v>1559700</v>
      </c>
      <c r="J14" s="138">
        <v>52000</v>
      </c>
      <c r="K14" s="135">
        <v>22380</v>
      </c>
      <c r="L14" s="136">
        <v>29600</v>
      </c>
      <c r="M14" s="15">
        <v>103980</v>
      </c>
    </row>
    <row r="15" spans="1:13" x14ac:dyDescent="0.2">
      <c r="A15" s="10" t="s">
        <v>116</v>
      </c>
      <c r="B15" s="17">
        <v>924100</v>
      </c>
      <c r="C15" s="6">
        <v>646900</v>
      </c>
      <c r="D15" s="6">
        <v>859200</v>
      </c>
      <c r="E15" s="6">
        <v>879400</v>
      </c>
      <c r="F15" s="6">
        <v>350600</v>
      </c>
      <c r="G15" s="12">
        <v>364700</v>
      </c>
      <c r="H15" s="15">
        <v>1594600</v>
      </c>
      <c r="J15" s="138">
        <v>53570</v>
      </c>
      <c r="K15" s="135">
        <v>22980</v>
      </c>
      <c r="L15" s="136">
        <v>29520</v>
      </c>
      <c r="M15" s="15">
        <v>106060</v>
      </c>
    </row>
    <row r="16" spans="1:13" x14ac:dyDescent="0.2">
      <c r="A16" s="10" t="s">
        <v>117</v>
      </c>
      <c r="B16" s="17">
        <v>900600</v>
      </c>
      <c r="C16" s="6">
        <v>649600</v>
      </c>
      <c r="D16" s="6">
        <v>851700</v>
      </c>
      <c r="E16" s="6">
        <v>880600</v>
      </c>
      <c r="F16" s="6">
        <v>374700</v>
      </c>
      <c r="G16" s="12">
        <v>371200</v>
      </c>
      <c r="H16" s="15">
        <v>1626600</v>
      </c>
      <c r="J16" s="138">
        <v>54990</v>
      </c>
      <c r="K16" s="135">
        <v>24670</v>
      </c>
      <c r="L16" s="136">
        <v>30870</v>
      </c>
      <c r="M16" s="15">
        <v>110530</v>
      </c>
    </row>
    <row r="17" spans="1:13" x14ac:dyDescent="0.2">
      <c r="A17" s="10" t="s">
        <v>118</v>
      </c>
      <c r="B17" s="17">
        <v>894300</v>
      </c>
      <c r="C17" s="6">
        <v>634900</v>
      </c>
      <c r="D17" s="6">
        <v>844000</v>
      </c>
      <c r="E17" s="6">
        <v>880100</v>
      </c>
      <c r="F17" s="6">
        <v>391000</v>
      </c>
      <c r="G17" s="12">
        <v>379000</v>
      </c>
      <c r="H17" s="15">
        <v>1650000</v>
      </c>
      <c r="J17" s="138">
        <v>55380</v>
      </c>
      <c r="K17" s="135">
        <v>26220</v>
      </c>
      <c r="L17" s="136">
        <v>31880</v>
      </c>
      <c r="M17" s="15">
        <v>113470</v>
      </c>
    </row>
    <row r="18" spans="1:13" x14ac:dyDescent="0.2">
      <c r="A18" s="10" t="s">
        <v>119</v>
      </c>
      <c r="B18" s="17">
        <v>901800</v>
      </c>
      <c r="C18" s="6">
        <v>627600</v>
      </c>
      <c r="D18" s="6">
        <v>832000</v>
      </c>
      <c r="E18" s="6">
        <v>870500</v>
      </c>
      <c r="F18" s="6">
        <v>398400</v>
      </c>
      <c r="G18" s="12">
        <v>390900</v>
      </c>
      <c r="H18" s="15">
        <v>1659800</v>
      </c>
      <c r="J18" s="138">
        <v>55980</v>
      </c>
      <c r="K18" s="135">
        <v>27770</v>
      </c>
      <c r="L18" s="136">
        <v>32950</v>
      </c>
      <c r="M18" s="15">
        <v>116700</v>
      </c>
    </row>
    <row r="19" spans="1:13" s="48" customFormat="1" x14ac:dyDescent="0.2">
      <c r="A19" s="52" t="s">
        <v>120</v>
      </c>
      <c r="B19" s="43">
        <v>915300</v>
      </c>
      <c r="C19" s="44">
        <v>634400</v>
      </c>
      <c r="D19" s="44">
        <v>818900</v>
      </c>
      <c r="E19" s="44">
        <v>861800</v>
      </c>
      <c r="F19" s="44">
        <v>399800</v>
      </c>
      <c r="G19" s="45">
        <v>404400</v>
      </c>
      <c r="H19" s="46">
        <v>1666100</v>
      </c>
      <c r="I19" s="73"/>
      <c r="J19" s="139">
        <v>55540</v>
      </c>
      <c r="K19" s="140">
        <v>29130</v>
      </c>
      <c r="L19" s="141">
        <v>34450</v>
      </c>
      <c r="M19" s="46">
        <v>119120</v>
      </c>
    </row>
    <row r="20" spans="1:13" x14ac:dyDescent="0.2">
      <c r="A20" s="10" t="s">
        <v>121</v>
      </c>
      <c r="B20" s="17">
        <v>912000</v>
      </c>
      <c r="C20" s="6">
        <v>644800</v>
      </c>
      <c r="D20" s="6">
        <v>818700</v>
      </c>
      <c r="E20" s="6">
        <v>849900</v>
      </c>
      <c r="F20" s="6">
        <v>398700</v>
      </c>
      <c r="G20" s="12">
        <v>418000</v>
      </c>
      <c r="H20" s="15">
        <v>1666700</v>
      </c>
      <c r="J20" s="138">
        <v>54470</v>
      </c>
      <c r="K20" s="135">
        <v>29700</v>
      </c>
      <c r="L20" s="136">
        <v>36270</v>
      </c>
      <c r="M20" s="15">
        <v>120440</v>
      </c>
    </row>
    <row r="21" spans="1:13" x14ac:dyDescent="0.2">
      <c r="A21" s="10" t="s">
        <v>122</v>
      </c>
      <c r="B21" s="17">
        <v>913400</v>
      </c>
      <c r="C21" s="6">
        <v>642200</v>
      </c>
      <c r="D21" s="6">
        <v>827600</v>
      </c>
      <c r="E21" s="6">
        <v>836300</v>
      </c>
      <c r="F21" s="6">
        <v>397700</v>
      </c>
      <c r="G21" s="12">
        <v>427800</v>
      </c>
      <c r="H21" s="15">
        <v>1661800</v>
      </c>
      <c r="J21" s="138">
        <v>52970</v>
      </c>
      <c r="K21" s="135">
        <v>30250</v>
      </c>
      <c r="L21" s="136">
        <v>37680</v>
      </c>
      <c r="M21" s="15">
        <v>120900</v>
      </c>
    </row>
    <row r="22" spans="1:13" x14ac:dyDescent="0.2">
      <c r="A22" s="10" t="s">
        <v>123</v>
      </c>
      <c r="B22" s="17">
        <v>891500</v>
      </c>
      <c r="C22" s="6">
        <v>632200</v>
      </c>
      <c r="D22" s="6">
        <v>817100</v>
      </c>
      <c r="E22" s="6">
        <v>811100</v>
      </c>
      <c r="F22" s="6">
        <v>384200</v>
      </c>
      <c r="G22" s="12">
        <v>427200</v>
      </c>
      <c r="H22" s="15">
        <v>1622500</v>
      </c>
      <c r="J22" s="138">
        <v>51710</v>
      </c>
      <c r="K22" s="135">
        <v>30240</v>
      </c>
      <c r="L22" s="136">
        <v>39480</v>
      </c>
      <c r="M22" s="15">
        <v>121430</v>
      </c>
    </row>
    <row r="23" spans="1:13" x14ac:dyDescent="0.2">
      <c r="A23" s="10" t="s">
        <v>124</v>
      </c>
      <c r="B23" s="17">
        <v>877500</v>
      </c>
      <c r="C23" s="6">
        <v>615600</v>
      </c>
      <c r="D23" s="6">
        <v>798600</v>
      </c>
      <c r="E23" s="6">
        <v>787400</v>
      </c>
      <c r="F23" s="6">
        <v>371700</v>
      </c>
      <c r="G23" s="12">
        <v>426100</v>
      </c>
      <c r="H23" s="15">
        <v>1585200</v>
      </c>
      <c r="J23" s="138">
        <v>51160</v>
      </c>
      <c r="K23" s="135">
        <v>29450</v>
      </c>
      <c r="L23" s="136">
        <v>41210</v>
      </c>
      <c r="M23" s="15">
        <v>121820</v>
      </c>
    </row>
    <row r="24" spans="1:13" x14ac:dyDescent="0.2">
      <c r="A24" s="10" t="s">
        <v>125</v>
      </c>
      <c r="B24" s="17">
        <v>879100</v>
      </c>
      <c r="C24" s="6">
        <v>594400</v>
      </c>
      <c r="D24" s="6">
        <v>768000</v>
      </c>
      <c r="E24" s="6">
        <v>763100</v>
      </c>
      <c r="F24" s="6">
        <v>354800</v>
      </c>
      <c r="G24" s="12">
        <v>418600</v>
      </c>
      <c r="H24" s="15">
        <v>1536500</v>
      </c>
      <c r="J24" s="138">
        <v>51770</v>
      </c>
      <c r="K24" s="135">
        <v>29500</v>
      </c>
      <c r="L24" s="136">
        <v>42770</v>
      </c>
      <c r="M24" s="15">
        <v>124040</v>
      </c>
    </row>
    <row r="25" spans="1:13" x14ac:dyDescent="0.2">
      <c r="A25" s="10" t="s">
        <v>126</v>
      </c>
      <c r="B25" s="17">
        <v>862000</v>
      </c>
      <c r="C25" s="6">
        <v>588800</v>
      </c>
      <c r="D25" s="6">
        <v>732100</v>
      </c>
      <c r="E25" s="6">
        <v>729700</v>
      </c>
      <c r="F25" s="6">
        <v>332600</v>
      </c>
      <c r="G25" s="12">
        <v>408100</v>
      </c>
      <c r="H25" s="15">
        <v>1470400</v>
      </c>
      <c r="J25" s="138">
        <v>49930</v>
      </c>
      <c r="K25" s="135">
        <v>27730</v>
      </c>
      <c r="L25" s="136">
        <v>41900</v>
      </c>
      <c r="M25" s="15">
        <v>119560</v>
      </c>
    </row>
    <row r="26" spans="1:13" x14ac:dyDescent="0.2">
      <c r="A26" s="10" t="s">
        <v>127</v>
      </c>
      <c r="B26" s="17">
        <v>862900</v>
      </c>
      <c r="C26" s="6">
        <v>582300</v>
      </c>
      <c r="D26" s="6">
        <v>717600</v>
      </c>
      <c r="E26" s="6">
        <v>700200</v>
      </c>
      <c r="F26" s="6">
        <v>316200</v>
      </c>
      <c r="G26" s="12">
        <v>396500</v>
      </c>
      <c r="H26" s="15">
        <v>1412900</v>
      </c>
      <c r="J26" s="138">
        <v>47930</v>
      </c>
      <c r="K26" s="135">
        <v>25670</v>
      </c>
      <c r="L26" s="136">
        <v>40950</v>
      </c>
      <c r="M26" s="15">
        <v>114540</v>
      </c>
    </row>
    <row r="27" spans="1:13" x14ac:dyDescent="0.2">
      <c r="A27" s="10" t="s">
        <v>128</v>
      </c>
      <c r="B27" s="17">
        <v>838200</v>
      </c>
      <c r="C27" s="6">
        <v>569800</v>
      </c>
      <c r="D27" s="6">
        <v>706200</v>
      </c>
      <c r="E27" s="6">
        <v>665300</v>
      </c>
      <c r="F27" s="6">
        <v>297100</v>
      </c>
      <c r="G27" s="12">
        <v>381600</v>
      </c>
      <c r="H27" s="15">
        <v>1343900</v>
      </c>
      <c r="J27" s="138">
        <v>46530</v>
      </c>
      <c r="K27" s="135">
        <v>24700</v>
      </c>
      <c r="L27" s="136">
        <v>40410</v>
      </c>
      <c r="M27" s="15">
        <v>111640</v>
      </c>
    </row>
    <row r="28" spans="1:13" x14ac:dyDescent="0.2">
      <c r="A28" s="10" t="s">
        <v>129</v>
      </c>
      <c r="B28" s="17">
        <v>855800</v>
      </c>
      <c r="C28" s="6">
        <v>551100</v>
      </c>
      <c r="D28" s="6">
        <v>688200</v>
      </c>
      <c r="E28" s="6">
        <v>638900</v>
      </c>
      <c r="F28" s="6">
        <v>282300</v>
      </c>
      <c r="G28" s="12">
        <v>362500</v>
      </c>
      <c r="H28" s="15">
        <v>1283700</v>
      </c>
      <c r="J28" s="138">
        <v>46190</v>
      </c>
      <c r="K28" s="135">
        <v>23550</v>
      </c>
      <c r="L28" s="136">
        <v>39330</v>
      </c>
      <c r="M28" s="15">
        <v>109060</v>
      </c>
    </row>
    <row r="29" spans="1:13" x14ac:dyDescent="0.2">
      <c r="A29" s="10" t="s">
        <v>130</v>
      </c>
      <c r="B29" s="17">
        <v>867900</v>
      </c>
      <c r="C29" s="6">
        <v>571200</v>
      </c>
      <c r="D29" s="6">
        <v>673800</v>
      </c>
      <c r="E29" s="6">
        <v>624100</v>
      </c>
      <c r="F29" s="6">
        <v>270500</v>
      </c>
      <c r="G29" s="12">
        <v>343500</v>
      </c>
      <c r="H29" s="15">
        <v>1238100</v>
      </c>
      <c r="J29" s="138">
        <v>45910</v>
      </c>
      <c r="K29" s="135">
        <v>22760</v>
      </c>
      <c r="L29" s="136">
        <v>38020</v>
      </c>
      <c r="M29" s="15">
        <v>106690</v>
      </c>
    </row>
    <row r="30" spans="1:13" x14ac:dyDescent="0.2">
      <c r="A30" s="10" t="s">
        <v>131</v>
      </c>
      <c r="B30" s="17">
        <v>874500</v>
      </c>
      <c r="C30" s="6">
        <v>587800</v>
      </c>
      <c r="D30" s="6">
        <v>686800</v>
      </c>
      <c r="E30" s="6">
        <v>620600</v>
      </c>
      <c r="F30" s="6">
        <v>262800</v>
      </c>
      <c r="G30" s="12">
        <v>329800</v>
      </c>
      <c r="H30" s="15">
        <v>1213200</v>
      </c>
      <c r="J30" s="138">
        <v>46510</v>
      </c>
      <c r="K30" s="135">
        <v>22050</v>
      </c>
      <c r="L30" s="136">
        <v>36690</v>
      </c>
      <c r="M30" s="15">
        <v>105260</v>
      </c>
    </row>
    <row r="31" spans="1:13" s="48" customFormat="1" x14ac:dyDescent="0.2">
      <c r="A31" s="52" t="s">
        <v>132</v>
      </c>
      <c r="B31" s="43">
        <v>911400</v>
      </c>
      <c r="C31" s="44">
        <v>598500</v>
      </c>
      <c r="D31" s="44">
        <v>718400</v>
      </c>
      <c r="E31" s="44">
        <v>625500</v>
      </c>
      <c r="F31" s="44">
        <v>257800</v>
      </c>
      <c r="G31" s="45">
        <v>320000</v>
      </c>
      <c r="H31" s="46">
        <v>1203200</v>
      </c>
      <c r="I31" s="73"/>
      <c r="J31" s="139">
        <v>47530</v>
      </c>
      <c r="K31" s="140">
        <v>21210</v>
      </c>
      <c r="L31" s="141">
        <v>35990</v>
      </c>
      <c r="M31" s="46">
        <v>104730</v>
      </c>
    </row>
    <row r="32" spans="1:13" x14ac:dyDescent="0.2">
      <c r="A32" s="10" t="s">
        <v>133</v>
      </c>
      <c r="B32" s="17">
        <v>914600</v>
      </c>
      <c r="C32" s="6">
        <v>620700</v>
      </c>
      <c r="D32" s="6">
        <v>731900</v>
      </c>
      <c r="E32" s="6">
        <v>635600</v>
      </c>
      <c r="F32" s="6">
        <v>254100</v>
      </c>
      <c r="G32" s="12">
        <v>309300</v>
      </c>
      <c r="H32" s="15">
        <v>1198900</v>
      </c>
      <c r="J32" s="138">
        <v>48760</v>
      </c>
      <c r="K32" s="135">
        <v>21380</v>
      </c>
      <c r="L32" s="136">
        <v>35060</v>
      </c>
      <c r="M32" s="15">
        <v>105200</v>
      </c>
    </row>
    <row r="33" spans="1:13" x14ac:dyDescent="0.2">
      <c r="A33" s="10" t="s">
        <v>134</v>
      </c>
      <c r="B33" s="17">
        <v>917400</v>
      </c>
      <c r="C33" s="6">
        <v>628100</v>
      </c>
      <c r="D33" s="6">
        <v>747300</v>
      </c>
      <c r="E33" s="6">
        <v>651400</v>
      </c>
      <c r="F33" s="6">
        <v>252400</v>
      </c>
      <c r="G33" s="12">
        <v>300000</v>
      </c>
      <c r="H33" s="15">
        <v>1203900</v>
      </c>
      <c r="J33" s="138">
        <v>51130</v>
      </c>
      <c r="K33" s="135">
        <v>21290</v>
      </c>
      <c r="L33" s="136">
        <v>34230</v>
      </c>
      <c r="M33" s="15">
        <v>106660</v>
      </c>
    </row>
    <row r="34" spans="1:13" x14ac:dyDescent="0.2">
      <c r="A34" s="10" t="s">
        <v>135</v>
      </c>
      <c r="B34" s="17">
        <v>918700</v>
      </c>
      <c r="C34" s="6">
        <v>634700</v>
      </c>
      <c r="D34" s="6">
        <v>760300</v>
      </c>
      <c r="E34" s="6">
        <v>665400</v>
      </c>
      <c r="F34" s="6">
        <v>251800</v>
      </c>
      <c r="G34" s="12">
        <v>291300</v>
      </c>
      <c r="H34" s="15">
        <v>1208600</v>
      </c>
      <c r="J34" s="138">
        <v>51060</v>
      </c>
      <c r="K34" s="135">
        <v>21470</v>
      </c>
      <c r="L34" s="136">
        <v>32990</v>
      </c>
      <c r="M34" s="15">
        <v>105520</v>
      </c>
    </row>
    <row r="35" spans="1:13" x14ac:dyDescent="0.2">
      <c r="A35" s="10" t="s">
        <v>136</v>
      </c>
      <c r="B35" s="17">
        <v>922400</v>
      </c>
      <c r="C35" s="6">
        <v>632500</v>
      </c>
      <c r="D35" s="6">
        <v>771200</v>
      </c>
      <c r="E35" s="6">
        <v>689400</v>
      </c>
      <c r="F35" s="6">
        <v>253400</v>
      </c>
      <c r="G35" s="12">
        <v>284500</v>
      </c>
      <c r="H35" s="15">
        <v>1227300</v>
      </c>
      <c r="J35" s="138">
        <v>49920</v>
      </c>
      <c r="K35" s="135">
        <v>21710</v>
      </c>
      <c r="L35" s="136">
        <v>31820</v>
      </c>
      <c r="M35" s="15">
        <v>103450</v>
      </c>
    </row>
    <row r="36" spans="1:13" x14ac:dyDescent="0.2">
      <c r="A36" s="10" t="s">
        <v>137</v>
      </c>
      <c r="B36" s="17">
        <v>942200</v>
      </c>
      <c r="C36" s="6">
        <v>645600</v>
      </c>
      <c r="D36" s="6">
        <v>778600</v>
      </c>
      <c r="E36" s="6">
        <v>712600</v>
      </c>
      <c r="F36" s="6">
        <v>259000</v>
      </c>
      <c r="G36" s="12">
        <v>278400</v>
      </c>
      <c r="H36" s="15">
        <v>1250000</v>
      </c>
      <c r="J36" s="138">
        <v>48190</v>
      </c>
      <c r="K36" s="135">
        <v>21710</v>
      </c>
      <c r="L36" s="136">
        <v>30680</v>
      </c>
      <c r="M36" s="15">
        <v>100580</v>
      </c>
    </row>
    <row r="37" spans="1:13" x14ac:dyDescent="0.2">
      <c r="A37" s="10" t="s">
        <v>138</v>
      </c>
      <c r="B37" s="17">
        <v>931500</v>
      </c>
      <c r="C37" s="6">
        <v>650900</v>
      </c>
      <c r="D37" s="6">
        <v>793100</v>
      </c>
      <c r="E37" s="6">
        <v>730600</v>
      </c>
      <c r="F37" s="6">
        <v>268900</v>
      </c>
      <c r="G37" s="12">
        <v>274700</v>
      </c>
      <c r="H37" s="15">
        <v>1274200</v>
      </c>
      <c r="J37" s="138">
        <v>46930</v>
      </c>
      <c r="K37" s="135">
        <v>23050</v>
      </c>
      <c r="L37" s="136">
        <v>30120</v>
      </c>
      <c r="M37" s="15">
        <v>100100</v>
      </c>
    </row>
    <row r="38" spans="1:13" x14ac:dyDescent="0.2">
      <c r="A38" s="10" t="s">
        <v>139</v>
      </c>
      <c r="B38" s="17">
        <v>955700</v>
      </c>
      <c r="C38" s="6">
        <v>646100</v>
      </c>
      <c r="D38" s="6">
        <v>805400</v>
      </c>
      <c r="E38" s="6">
        <v>744800</v>
      </c>
      <c r="F38" s="6">
        <v>276700</v>
      </c>
      <c r="G38" s="12">
        <v>270900</v>
      </c>
      <c r="H38" s="15">
        <v>1292300</v>
      </c>
      <c r="J38" s="138">
        <v>45570</v>
      </c>
      <c r="K38" s="135">
        <v>22950</v>
      </c>
      <c r="L38" s="136">
        <v>29710</v>
      </c>
      <c r="M38" s="15">
        <v>98230</v>
      </c>
    </row>
    <row r="39" spans="1:13" x14ac:dyDescent="0.2">
      <c r="A39" s="10" t="s">
        <v>140</v>
      </c>
      <c r="B39" s="17">
        <v>965900</v>
      </c>
      <c r="C39" s="6">
        <v>669300</v>
      </c>
      <c r="D39" s="6">
        <v>804600</v>
      </c>
      <c r="E39" s="6">
        <v>758400</v>
      </c>
      <c r="F39" s="6">
        <v>288100</v>
      </c>
      <c r="G39" s="12">
        <v>270700</v>
      </c>
      <c r="H39" s="15">
        <v>1317200</v>
      </c>
      <c r="J39" s="138">
        <v>44770</v>
      </c>
      <c r="K39" s="135">
        <v>21910</v>
      </c>
      <c r="L39" s="136">
        <v>28940</v>
      </c>
      <c r="M39" s="15">
        <v>95620</v>
      </c>
    </row>
    <row r="40" spans="1:13" x14ac:dyDescent="0.2">
      <c r="A40" s="10" t="s">
        <v>141</v>
      </c>
      <c r="B40" s="17">
        <v>945200</v>
      </c>
      <c r="C40" s="6">
        <v>666300</v>
      </c>
      <c r="D40" s="6">
        <v>808100</v>
      </c>
      <c r="E40" s="6">
        <v>752200</v>
      </c>
      <c r="F40" s="6">
        <v>288000</v>
      </c>
      <c r="G40" s="12">
        <v>272500</v>
      </c>
      <c r="H40" s="15">
        <v>1312700</v>
      </c>
      <c r="J40" s="138">
        <v>43540</v>
      </c>
      <c r="K40" s="135">
        <v>20590</v>
      </c>
      <c r="L40" s="136">
        <v>28430</v>
      </c>
      <c r="M40" s="15">
        <v>92570</v>
      </c>
    </row>
    <row r="41" spans="1:13" x14ac:dyDescent="0.2">
      <c r="A41" s="10" t="s">
        <v>142</v>
      </c>
      <c r="B41" s="17">
        <v>963800</v>
      </c>
      <c r="C41" s="6">
        <v>660900</v>
      </c>
      <c r="D41" s="6">
        <v>820600</v>
      </c>
      <c r="E41" s="6">
        <v>754200</v>
      </c>
      <c r="F41" s="6">
        <v>294900</v>
      </c>
      <c r="G41" s="12">
        <v>277600</v>
      </c>
      <c r="H41" s="15">
        <v>1326700</v>
      </c>
      <c r="J41" s="138">
        <v>41940</v>
      </c>
      <c r="K41" s="135">
        <v>19630</v>
      </c>
      <c r="L41" s="136">
        <v>28560</v>
      </c>
      <c r="M41" s="15">
        <v>90130</v>
      </c>
    </row>
    <row r="42" spans="1:13" x14ac:dyDescent="0.2">
      <c r="A42" s="10" t="s">
        <v>143</v>
      </c>
      <c r="B42" s="17">
        <v>964400</v>
      </c>
      <c r="C42" s="6">
        <v>669800</v>
      </c>
      <c r="D42" s="6">
        <v>819500</v>
      </c>
      <c r="E42" s="6">
        <v>774700</v>
      </c>
      <c r="F42" s="6">
        <v>308700</v>
      </c>
      <c r="G42" s="12">
        <v>282800</v>
      </c>
      <c r="H42" s="15">
        <v>1366200</v>
      </c>
      <c r="J42" s="138">
        <v>42190</v>
      </c>
      <c r="K42" s="135">
        <v>19680</v>
      </c>
      <c r="L42" s="136">
        <v>28560</v>
      </c>
      <c r="M42" s="15">
        <v>90440</v>
      </c>
    </row>
    <row r="43" spans="1:13" s="48" customFormat="1" x14ac:dyDescent="0.2">
      <c r="A43" s="52" t="s">
        <v>144</v>
      </c>
      <c r="B43" s="43">
        <v>952700</v>
      </c>
      <c r="C43" s="44">
        <v>673000</v>
      </c>
      <c r="D43" s="44">
        <v>827100</v>
      </c>
      <c r="E43" s="44">
        <v>788900</v>
      </c>
      <c r="F43" s="44">
        <v>324700</v>
      </c>
      <c r="G43" s="45">
        <v>290600</v>
      </c>
      <c r="H43" s="46">
        <v>1404200</v>
      </c>
      <c r="I43" s="73"/>
      <c r="J43" s="139">
        <v>42900</v>
      </c>
      <c r="K43" s="140">
        <v>20340</v>
      </c>
      <c r="L43" s="141">
        <v>28560</v>
      </c>
      <c r="M43" s="46">
        <v>91810</v>
      </c>
    </row>
    <row r="44" spans="1:13" x14ac:dyDescent="0.2">
      <c r="A44" s="10" t="s">
        <v>145</v>
      </c>
      <c r="B44" s="17">
        <v>941600</v>
      </c>
      <c r="C44" s="6">
        <v>663400</v>
      </c>
      <c r="D44" s="6">
        <v>833700</v>
      </c>
      <c r="E44" s="6">
        <v>799400</v>
      </c>
      <c r="F44" s="6">
        <v>335600</v>
      </c>
      <c r="G44" s="12">
        <v>300300</v>
      </c>
      <c r="H44" s="15">
        <v>1435300</v>
      </c>
      <c r="J44" s="138">
        <v>43850</v>
      </c>
      <c r="K44" s="135">
        <v>20630</v>
      </c>
      <c r="L44" s="136">
        <v>28730</v>
      </c>
      <c r="M44" s="15">
        <v>93210</v>
      </c>
    </row>
    <row r="45" spans="1:13" x14ac:dyDescent="0.2">
      <c r="A45" s="10" t="s">
        <v>146</v>
      </c>
      <c r="B45" s="17">
        <v>962900</v>
      </c>
      <c r="C45" s="6">
        <v>654800</v>
      </c>
      <c r="D45" s="6">
        <v>823500</v>
      </c>
      <c r="E45" s="6">
        <v>802900</v>
      </c>
      <c r="F45" s="6">
        <v>334900</v>
      </c>
      <c r="G45" s="12">
        <v>309800</v>
      </c>
      <c r="H45" s="15">
        <v>1447600</v>
      </c>
      <c r="J45" s="138">
        <v>44650</v>
      </c>
      <c r="K45" s="135">
        <v>20080</v>
      </c>
      <c r="L45" s="136">
        <v>28780</v>
      </c>
      <c r="M45" s="15">
        <v>93510</v>
      </c>
    </row>
    <row r="46" spans="1:13" x14ac:dyDescent="0.2">
      <c r="A46" s="10" t="s">
        <v>147</v>
      </c>
      <c r="B46" s="17">
        <v>947100</v>
      </c>
      <c r="C46" s="6">
        <v>662500</v>
      </c>
      <c r="D46" s="6">
        <v>801500</v>
      </c>
      <c r="E46" s="6">
        <v>787000</v>
      </c>
      <c r="F46" s="6">
        <v>330300</v>
      </c>
      <c r="G46" s="12">
        <v>317600</v>
      </c>
      <c r="H46" s="15">
        <v>1434900</v>
      </c>
      <c r="J46" s="138">
        <v>44450</v>
      </c>
      <c r="K46" s="135">
        <v>19710</v>
      </c>
      <c r="L46" s="136">
        <v>28860</v>
      </c>
      <c r="M46" s="15">
        <v>93030</v>
      </c>
    </row>
    <row r="47" spans="1:13" x14ac:dyDescent="0.2">
      <c r="A47" s="10" t="s">
        <v>148</v>
      </c>
      <c r="B47" s="17">
        <v>924700</v>
      </c>
      <c r="C47" s="6">
        <v>638100</v>
      </c>
      <c r="D47" s="6">
        <v>793600</v>
      </c>
      <c r="E47" s="6">
        <v>766200</v>
      </c>
      <c r="F47" s="6">
        <v>320300</v>
      </c>
      <c r="G47" s="12">
        <v>323000</v>
      </c>
      <c r="H47" s="15">
        <v>1409500</v>
      </c>
      <c r="J47" s="138">
        <v>43860</v>
      </c>
      <c r="K47" s="135">
        <v>19630</v>
      </c>
      <c r="L47" s="136">
        <v>29110</v>
      </c>
      <c r="M47" s="15">
        <v>92600</v>
      </c>
    </row>
    <row r="48" spans="1:13" x14ac:dyDescent="0.2">
      <c r="A48" s="10" t="s">
        <v>149</v>
      </c>
      <c r="B48" s="17">
        <v>929100</v>
      </c>
      <c r="C48" s="6">
        <v>603800</v>
      </c>
      <c r="D48" s="6">
        <v>770800</v>
      </c>
      <c r="E48" s="6">
        <v>744000</v>
      </c>
      <c r="F48" s="6">
        <v>313600</v>
      </c>
      <c r="G48" s="12">
        <v>324000</v>
      </c>
      <c r="H48" s="15">
        <v>1381600</v>
      </c>
      <c r="J48" s="138">
        <v>43340</v>
      </c>
      <c r="K48" s="135">
        <v>19850</v>
      </c>
      <c r="L48" s="136">
        <v>29210</v>
      </c>
      <c r="M48" s="15">
        <v>92400</v>
      </c>
    </row>
    <row r="49" spans="1:13" x14ac:dyDescent="0.2">
      <c r="A49" s="10" t="s">
        <v>150</v>
      </c>
      <c r="B49" s="17">
        <v>898900</v>
      </c>
      <c r="C49" s="6">
        <v>592400</v>
      </c>
      <c r="D49" s="6">
        <v>720900</v>
      </c>
      <c r="E49" s="6">
        <v>732200</v>
      </c>
      <c r="F49" s="6">
        <v>310700</v>
      </c>
      <c r="G49" s="12">
        <v>326800</v>
      </c>
      <c r="H49" s="15">
        <v>1369700</v>
      </c>
      <c r="J49" s="138">
        <v>42910</v>
      </c>
      <c r="K49" s="135">
        <v>20310</v>
      </c>
      <c r="L49" s="136">
        <v>29040</v>
      </c>
      <c r="M49" s="15">
        <v>92270</v>
      </c>
    </row>
    <row r="50" spans="1:13" x14ac:dyDescent="0.2">
      <c r="A50" s="10" t="s">
        <v>151</v>
      </c>
      <c r="B50" s="17">
        <v>902800</v>
      </c>
      <c r="C50" s="6">
        <v>570200</v>
      </c>
      <c r="D50" s="6">
        <v>680200</v>
      </c>
      <c r="E50" s="6">
        <v>702900</v>
      </c>
      <c r="F50" s="6">
        <v>303400</v>
      </c>
      <c r="G50" s="12">
        <v>328500</v>
      </c>
      <c r="H50" s="15">
        <v>1334800</v>
      </c>
      <c r="J50" s="138">
        <v>43180</v>
      </c>
      <c r="K50" s="135">
        <v>20970</v>
      </c>
      <c r="L50" s="136">
        <v>29380</v>
      </c>
      <c r="M50" s="15">
        <v>93530</v>
      </c>
    </row>
    <row r="51" spans="1:13" x14ac:dyDescent="0.2">
      <c r="A51" s="10" t="s">
        <v>152</v>
      </c>
      <c r="B51" s="17">
        <v>927100</v>
      </c>
      <c r="C51" s="6">
        <v>572400</v>
      </c>
      <c r="D51" s="6">
        <v>649000</v>
      </c>
      <c r="E51" s="6">
        <v>649600</v>
      </c>
      <c r="F51" s="6">
        <v>288800</v>
      </c>
      <c r="G51" s="12">
        <v>323400</v>
      </c>
      <c r="H51" s="15">
        <v>1261900</v>
      </c>
      <c r="J51" s="138">
        <v>43100</v>
      </c>
      <c r="K51" s="135">
        <v>21000</v>
      </c>
      <c r="L51" s="136">
        <v>29940</v>
      </c>
      <c r="M51" s="15">
        <v>94040</v>
      </c>
    </row>
    <row r="52" spans="1:13" x14ac:dyDescent="0.2">
      <c r="A52" s="10" t="s">
        <v>153</v>
      </c>
      <c r="B52" s="17">
        <v>919300</v>
      </c>
      <c r="C52" s="6">
        <v>579200</v>
      </c>
      <c r="D52" s="6">
        <v>633500</v>
      </c>
      <c r="E52" s="6">
        <v>600900</v>
      </c>
      <c r="F52" s="6">
        <v>269500</v>
      </c>
      <c r="G52" s="12">
        <v>311800</v>
      </c>
      <c r="H52" s="15">
        <v>1182200</v>
      </c>
      <c r="J52" s="138">
        <v>41560</v>
      </c>
      <c r="K52" s="135">
        <v>21030</v>
      </c>
      <c r="L52" s="136">
        <v>30430</v>
      </c>
      <c r="M52" s="15">
        <v>93020</v>
      </c>
    </row>
    <row r="53" spans="1:13" x14ac:dyDescent="0.2">
      <c r="A53" s="10" t="s">
        <v>154</v>
      </c>
      <c r="B53" s="17">
        <v>902200</v>
      </c>
      <c r="C53" s="6">
        <v>575100</v>
      </c>
      <c r="D53" s="6">
        <v>634500</v>
      </c>
      <c r="E53" s="6">
        <v>561700</v>
      </c>
      <c r="F53" s="6">
        <v>255500</v>
      </c>
      <c r="G53" s="12">
        <v>301700</v>
      </c>
      <c r="H53" s="15">
        <v>1118800</v>
      </c>
      <c r="J53" s="138">
        <v>39610</v>
      </c>
      <c r="K53" s="135">
        <v>21030</v>
      </c>
      <c r="L53" s="136">
        <v>31010</v>
      </c>
      <c r="M53" s="15">
        <v>91650</v>
      </c>
    </row>
    <row r="54" spans="1:13" x14ac:dyDescent="0.2">
      <c r="A54" s="10" t="s">
        <v>155</v>
      </c>
      <c r="B54" s="17">
        <v>923200</v>
      </c>
      <c r="C54" s="6">
        <v>557800</v>
      </c>
      <c r="D54" s="6">
        <v>630800</v>
      </c>
      <c r="E54" s="6">
        <v>534100</v>
      </c>
      <c r="F54" s="6">
        <v>239000</v>
      </c>
      <c r="G54" s="12">
        <v>294900</v>
      </c>
      <c r="H54" s="15">
        <v>1068000</v>
      </c>
      <c r="J54" s="138">
        <v>36270</v>
      </c>
      <c r="K54" s="135">
        <v>20740</v>
      </c>
      <c r="L54" s="136">
        <v>31250</v>
      </c>
      <c r="M54" s="15">
        <v>88260</v>
      </c>
    </row>
    <row r="55" spans="1:13" s="48" customFormat="1" x14ac:dyDescent="0.2">
      <c r="A55" s="52" t="s">
        <v>156</v>
      </c>
      <c r="B55" s="43">
        <v>897800</v>
      </c>
      <c r="C55" s="44">
        <v>569900</v>
      </c>
      <c r="D55" s="44">
        <v>617400</v>
      </c>
      <c r="E55" s="44">
        <v>521600</v>
      </c>
      <c r="F55" s="44">
        <v>222600</v>
      </c>
      <c r="G55" s="45">
        <v>288200</v>
      </c>
      <c r="H55" s="46">
        <v>1032300</v>
      </c>
      <c r="I55" s="73"/>
      <c r="J55" s="139">
        <v>34370</v>
      </c>
      <c r="K55" s="140">
        <v>20030</v>
      </c>
      <c r="L55" s="141">
        <v>31140</v>
      </c>
      <c r="M55" s="46">
        <v>85540</v>
      </c>
    </row>
    <row r="56" spans="1:13" x14ac:dyDescent="0.2">
      <c r="A56" s="10" t="s">
        <v>157</v>
      </c>
      <c r="B56" s="17">
        <v>909100</v>
      </c>
      <c r="C56" s="6">
        <v>548800</v>
      </c>
      <c r="D56" s="6">
        <v>617200</v>
      </c>
      <c r="E56" s="6">
        <v>511300</v>
      </c>
      <c r="F56" s="6">
        <v>210600</v>
      </c>
      <c r="G56" s="12">
        <v>281100</v>
      </c>
      <c r="H56" s="15">
        <v>1003000</v>
      </c>
      <c r="J56" s="99">
        <v>34030</v>
      </c>
      <c r="K56" s="100">
        <v>19050</v>
      </c>
      <c r="L56" s="101">
        <v>31420</v>
      </c>
      <c r="M56" s="15">
        <v>84500</v>
      </c>
    </row>
    <row r="57" spans="1:13" x14ac:dyDescent="0.2">
      <c r="A57" s="10" t="s">
        <v>158</v>
      </c>
      <c r="B57" s="17">
        <v>915900</v>
      </c>
      <c r="C57" s="6">
        <v>555200</v>
      </c>
      <c r="D57" s="6">
        <v>607400</v>
      </c>
      <c r="E57" s="6">
        <v>501100</v>
      </c>
      <c r="F57" s="6">
        <v>199100</v>
      </c>
      <c r="G57" s="12">
        <v>276600</v>
      </c>
      <c r="H57" s="15">
        <v>976800</v>
      </c>
      <c r="J57" s="99">
        <v>34300</v>
      </c>
      <c r="K57" s="100">
        <v>18290</v>
      </c>
      <c r="L57" s="101">
        <v>31810</v>
      </c>
      <c r="M57" s="15">
        <v>84410</v>
      </c>
    </row>
    <row r="58" spans="1:13" x14ac:dyDescent="0.2">
      <c r="A58" s="10" t="s">
        <v>159</v>
      </c>
      <c r="B58" s="17">
        <v>919200</v>
      </c>
      <c r="C58" s="6">
        <v>574400</v>
      </c>
      <c r="D58" s="6">
        <v>617100</v>
      </c>
      <c r="E58" s="6">
        <v>509800</v>
      </c>
      <c r="F58" s="6">
        <v>192800</v>
      </c>
      <c r="G58" s="12">
        <v>273800</v>
      </c>
      <c r="H58" s="15">
        <v>976400</v>
      </c>
      <c r="J58" s="99">
        <v>35150</v>
      </c>
      <c r="K58" s="100">
        <v>17140</v>
      </c>
      <c r="L58" s="101">
        <v>32360</v>
      </c>
      <c r="M58" s="15">
        <v>84650</v>
      </c>
    </row>
    <row r="59" spans="1:13" x14ac:dyDescent="0.2">
      <c r="A59" s="10" t="s">
        <v>160</v>
      </c>
      <c r="B59" s="17">
        <v>974800</v>
      </c>
      <c r="C59" s="6">
        <v>590300</v>
      </c>
      <c r="D59" s="6">
        <v>648600</v>
      </c>
      <c r="E59" s="6">
        <v>521700</v>
      </c>
      <c r="F59" s="6">
        <v>193400</v>
      </c>
      <c r="G59" s="12">
        <v>272000</v>
      </c>
      <c r="H59" s="15">
        <v>987000</v>
      </c>
      <c r="J59" s="99">
        <v>36140</v>
      </c>
      <c r="K59" s="100">
        <v>16470</v>
      </c>
      <c r="L59" s="101">
        <v>32470</v>
      </c>
      <c r="M59" s="15">
        <v>85080</v>
      </c>
    </row>
    <row r="60" spans="1:13" x14ac:dyDescent="0.2">
      <c r="A60" s="10" t="s">
        <v>161</v>
      </c>
      <c r="B60" s="17">
        <v>1021900</v>
      </c>
      <c r="C60" s="6">
        <v>654400</v>
      </c>
      <c r="D60" s="6">
        <v>695000</v>
      </c>
      <c r="E60" s="6">
        <v>549100</v>
      </c>
      <c r="F60" s="6">
        <v>198400</v>
      </c>
      <c r="G60" s="12">
        <v>273600</v>
      </c>
      <c r="H60" s="15">
        <v>1021100</v>
      </c>
      <c r="J60" s="99">
        <v>38160</v>
      </c>
      <c r="K60" s="100">
        <v>16630</v>
      </c>
      <c r="L60" s="101">
        <v>32780</v>
      </c>
      <c r="M60" s="15">
        <v>87570</v>
      </c>
    </row>
    <row r="61" spans="1:13" x14ac:dyDescent="0.2">
      <c r="A61" s="10" t="s">
        <v>162</v>
      </c>
      <c r="B61" s="17">
        <v>1030500</v>
      </c>
      <c r="C61" s="6">
        <v>702100</v>
      </c>
      <c r="D61" s="6">
        <v>776200</v>
      </c>
      <c r="E61" s="6">
        <v>593000</v>
      </c>
      <c r="F61" s="6">
        <v>209500</v>
      </c>
      <c r="G61" s="12">
        <v>278300</v>
      </c>
      <c r="H61" s="15">
        <v>1080700</v>
      </c>
      <c r="J61" s="99">
        <v>41710</v>
      </c>
      <c r="K61" s="100">
        <v>17320</v>
      </c>
      <c r="L61" s="101">
        <v>33270</v>
      </c>
      <c r="M61" s="15">
        <v>92300</v>
      </c>
    </row>
    <row r="62" spans="1:13" x14ac:dyDescent="0.2">
      <c r="A62" s="10" t="s">
        <v>163</v>
      </c>
      <c r="B62" s="17">
        <v>1015500</v>
      </c>
      <c r="C62" s="6">
        <v>700200</v>
      </c>
      <c r="D62" s="6">
        <v>847900</v>
      </c>
      <c r="E62" s="6">
        <v>643700</v>
      </c>
      <c r="F62" s="6">
        <v>224500</v>
      </c>
      <c r="G62" s="12">
        <v>284000</v>
      </c>
      <c r="H62" s="15">
        <v>1152300</v>
      </c>
      <c r="J62" s="99">
        <v>44490</v>
      </c>
      <c r="K62" s="100">
        <v>18110</v>
      </c>
      <c r="L62" s="101">
        <v>33630</v>
      </c>
      <c r="M62" s="15">
        <v>96230</v>
      </c>
    </row>
    <row r="63" spans="1:13" x14ac:dyDescent="0.2">
      <c r="A63" s="10" t="s">
        <v>164</v>
      </c>
      <c r="B63" s="17">
        <v>1025600</v>
      </c>
      <c r="C63" s="6">
        <v>688200</v>
      </c>
      <c r="D63" s="6">
        <v>869100</v>
      </c>
      <c r="E63" s="6">
        <v>711600</v>
      </c>
      <c r="F63" s="6">
        <v>237600</v>
      </c>
      <c r="G63" s="12">
        <v>290500</v>
      </c>
      <c r="H63" s="15">
        <v>1239600</v>
      </c>
      <c r="J63" s="99">
        <v>47790</v>
      </c>
      <c r="K63" s="100">
        <v>18990</v>
      </c>
      <c r="L63" s="101">
        <v>34050</v>
      </c>
      <c r="M63" s="15">
        <v>100830</v>
      </c>
    </row>
    <row r="64" spans="1:13" x14ac:dyDescent="0.2">
      <c r="A64" s="10" t="s">
        <v>165</v>
      </c>
      <c r="B64" s="17">
        <v>991700</v>
      </c>
      <c r="C64" s="6">
        <v>694400</v>
      </c>
      <c r="D64" s="6">
        <v>862300</v>
      </c>
      <c r="E64" s="6">
        <v>775900</v>
      </c>
      <c r="F64" s="6">
        <v>255200</v>
      </c>
      <c r="G64" s="12">
        <v>301200</v>
      </c>
      <c r="H64" s="15">
        <v>1332300</v>
      </c>
      <c r="J64" s="99">
        <v>50390</v>
      </c>
      <c r="K64" s="100">
        <v>20390</v>
      </c>
      <c r="L64" s="101">
        <v>34710</v>
      </c>
      <c r="M64" s="15">
        <v>105490</v>
      </c>
    </row>
    <row r="65" spans="1:13" x14ac:dyDescent="0.2">
      <c r="A65" s="10" t="s">
        <v>166</v>
      </c>
      <c r="B65" s="17">
        <v>1011900</v>
      </c>
      <c r="C65" s="6">
        <v>664900</v>
      </c>
      <c r="D65" s="6">
        <v>858400</v>
      </c>
      <c r="E65" s="6">
        <v>814600</v>
      </c>
      <c r="F65" s="6">
        <v>275000</v>
      </c>
      <c r="G65" s="12">
        <v>313900</v>
      </c>
      <c r="H65" s="15">
        <v>1403500</v>
      </c>
      <c r="J65" s="99">
        <v>52440</v>
      </c>
      <c r="K65" s="100">
        <v>21700</v>
      </c>
      <c r="L65" s="101">
        <v>35410</v>
      </c>
      <c r="M65" s="15">
        <v>109550</v>
      </c>
    </row>
    <row r="66" spans="1:13" x14ac:dyDescent="0.2">
      <c r="A66" s="10" t="s">
        <v>167</v>
      </c>
      <c r="B66" s="17">
        <v>1004700</v>
      </c>
      <c r="C66" s="6">
        <v>677600</v>
      </c>
      <c r="D66" s="6">
        <v>837100</v>
      </c>
      <c r="E66" s="6">
        <v>834900</v>
      </c>
      <c r="F66" s="6">
        <v>295600</v>
      </c>
      <c r="G66" s="12">
        <v>326800</v>
      </c>
      <c r="H66" s="15">
        <v>1457300</v>
      </c>
      <c r="J66" s="99">
        <v>53780</v>
      </c>
      <c r="K66" s="100">
        <v>23180</v>
      </c>
      <c r="L66" s="101">
        <v>36290</v>
      </c>
      <c r="M66" s="15">
        <v>113250</v>
      </c>
    </row>
    <row r="67" spans="1:13" s="48" customFormat="1" x14ac:dyDescent="0.2">
      <c r="A67" s="52" t="s">
        <v>168</v>
      </c>
      <c r="B67" s="43">
        <v>984400</v>
      </c>
      <c r="C67" s="44">
        <v>682900</v>
      </c>
      <c r="D67" s="44">
        <v>834600</v>
      </c>
      <c r="E67" s="44">
        <v>839600</v>
      </c>
      <c r="F67" s="44">
        <v>325000</v>
      </c>
      <c r="G67" s="45">
        <v>340400</v>
      </c>
      <c r="H67" s="46">
        <v>1505000</v>
      </c>
      <c r="I67" s="73"/>
      <c r="J67" s="105">
        <v>55810</v>
      </c>
      <c r="K67" s="106">
        <v>25130</v>
      </c>
      <c r="L67" s="107">
        <v>37390</v>
      </c>
      <c r="M67" s="46">
        <v>118330</v>
      </c>
    </row>
    <row r="68" spans="1:13" x14ac:dyDescent="0.2">
      <c r="A68" s="10" t="s">
        <v>169</v>
      </c>
      <c r="B68" s="17">
        <v>1009200</v>
      </c>
      <c r="C68" s="6">
        <v>668500</v>
      </c>
      <c r="D68" s="6">
        <v>840800</v>
      </c>
      <c r="E68" s="6">
        <v>823800</v>
      </c>
      <c r="F68" s="6">
        <v>348400</v>
      </c>
      <c r="G68" s="12">
        <v>355700</v>
      </c>
      <c r="H68" s="15">
        <v>1527800</v>
      </c>
      <c r="J68" s="99">
        <v>56420</v>
      </c>
      <c r="K68" s="100">
        <v>27430</v>
      </c>
      <c r="L68" s="101">
        <v>39120</v>
      </c>
      <c r="M68" s="15">
        <v>122970</v>
      </c>
    </row>
    <row r="69" spans="1:13" x14ac:dyDescent="0.2">
      <c r="A69" s="10" t="s">
        <v>170</v>
      </c>
      <c r="B69" s="17">
        <v>1012700</v>
      </c>
      <c r="C69" s="6">
        <v>687000</v>
      </c>
      <c r="D69" s="6">
        <v>837300</v>
      </c>
      <c r="E69" s="6">
        <v>817100</v>
      </c>
      <c r="F69" s="6">
        <v>361000</v>
      </c>
      <c r="G69" s="12">
        <v>372500</v>
      </c>
      <c r="H69" s="15">
        <v>1550500</v>
      </c>
      <c r="J69" s="99">
        <v>57050</v>
      </c>
      <c r="K69" s="100">
        <v>29010</v>
      </c>
      <c r="L69" s="101">
        <v>41060</v>
      </c>
      <c r="M69" s="15">
        <v>127130</v>
      </c>
    </row>
    <row r="70" spans="1:13" x14ac:dyDescent="0.2">
      <c r="A70" s="10" t="s">
        <v>171</v>
      </c>
      <c r="B70" s="17">
        <v>1015100</v>
      </c>
      <c r="C70" s="6">
        <v>701300</v>
      </c>
      <c r="D70" s="6">
        <v>852100</v>
      </c>
      <c r="E70" s="6">
        <v>818700</v>
      </c>
      <c r="F70" s="6">
        <v>368000</v>
      </c>
      <c r="G70" s="12">
        <v>391600</v>
      </c>
      <c r="H70" s="15">
        <v>1578300</v>
      </c>
      <c r="J70" s="99">
        <v>58640</v>
      </c>
      <c r="K70" s="100">
        <v>30010</v>
      </c>
      <c r="L70" s="101">
        <v>42840</v>
      </c>
      <c r="M70" s="15">
        <v>131500</v>
      </c>
    </row>
    <row r="71" spans="1:13" x14ac:dyDescent="0.2">
      <c r="A71" s="10" t="s">
        <v>172</v>
      </c>
      <c r="B71" s="17">
        <v>1036700</v>
      </c>
      <c r="C71" s="6">
        <v>704300</v>
      </c>
      <c r="D71" s="6">
        <v>873300</v>
      </c>
      <c r="E71" s="6">
        <v>820300</v>
      </c>
      <c r="F71" s="6">
        <v>367800</v>
      </c>
      <c r="G71" s="12">
        <v>414700</v>
      </c>
      <c r="H71" s="15">
        <v>1602900</v>
      </c>
      <c r="J71" s="99">
        <v>58590</v>
      </c>
      <c r="K71" s="100">
        <v>31000</v>
      </c>
      <c r="L71" s="101">
        <v>45000</v>
      </c>
      <c r="M71" s="15">
        <v>134590</v>
      </c>
    </row>
    <row r="72" spans="1:13" x14ac:dyDescent="0.2">
      <c r="A72" s="10" t="s">
        <v>173</v>
      </c>
      <c r="B72" s="17">
        <v>1062400</v>
      </c>
      <c r="C72" s="6">
        <v>715200</v>
      </c>
      <c r="D72" s="6">
        <v>878400</v>
      </c>
      <c r="E72" s="6">
        <v>832700</v>
      </c>
      <c r="F72" s="6">
        <v>364700</v>
      </c>
      <c r="G72" s="12">
        <v>436600</v>
      </c>
      <c r="H72" s="15">
        <v>1634100</v>
      </c>
      <c r="J72" s="99">
        <v>58860</v>
      </c>
      <c r="K72" s="100">
        <v>30910</v>
      </c>
      <c r="L72" s="101">
        <v>47110</v>
      </c>
      <c r="M72" s="15">
        <v>136890</v>
      </c>
    </row>
    <row r="73" spans="1:13" x14ac:dyDescent="0.2">
      <c r="A73" s="10" t="s">
        <v>174</v>
      </c>
      <c r="B73" s="17">
        <v>1048000</v>
      </c>
      <c r="C73" s="6">
        <v>738600</v>
      </c>
      <c r="D73" s="6">
        <v>898200</v>
      </c>
      <c r="E73" s="6">
        <v>853200</v>
      </c>
      <c r="F73" s="6">
        <v>368800</v>
      </c>
      <c r="G73" s="12">
        <v>456100</v>
      </c>
      <c r="H73" s="15">
        <v>1678100</v>
      </c>
      <c r="J73" s="99">
        <v>57850</v>
      </c>
      <c r="K73" s="100">
        <v>31270</v>
      </c>
      <c r="L73" s="101">
        <v>48980</v>
      </c>
      <c r="M73" s="15">
        <v>138100</v>
      </c>
    </row>
    <row r="74" spans="1:13" x14ac:dyDescent="0.2">
      <c r="A74" s="10" t="s">
        <v>175</v>
      </c>
      <c r="B74" s="17">
        <v>1093400</v>
      </c>
      <c r="C74" s="6">
        <v>734800</v>
      </c>
      <c r="D74" s="6">
        <v>925000</v>
      </c>
      <c r="E74" s="6">
        <v>874700</v>
      </c>
      <c r="F74" s="6">
        <v>377300</v>
      </c>
      <c r="G74" s="12">
        <v>474800</v>
      </c>
      <c r="H74" s="15">
        <v>1726800</v>
      </c>
      <c r="J74" s="99">
        <v>57570</v>
      </c>
      <c r="K74" s="100">
        <v>32770</v>
      </c>
      <c r="L74" s="101">
        <v>51010</v>
      </c>
      <c r="M74" s="15">
        <v>141350</v>
      </c>
    </row>
    <row r="75" spans="1:13" x14ac:dyDescent="0.2">
      <c r="A75" s="10" t="s">
        <v>176</v>
      </c>
      <c r="B75" s="17">
        <v>1096200</v>
      </c>
      <c r="C75" s="6">
        <v>764600</v>
      </c>
      <c r="D75" s="6">
        <v>945700</v>
      </c>
      <c r="E75" s="6">
        <v>910900</v>
      </c>
      <c r="F75" s="6">
        <v>388600</v>
      </c>
      <c r="G75" s="12">
        <v>495800</v>
      </c>
      <c r="H75" s="15">
        <v>1795300</v>
      </c>
      <c r="J75" s="99">
        <v>57400</v>
      </c>
      <c r="K75" s="100">
        <v>33560</v>
      </c>
      <c r="L75" s="101">
        <v>53570</v>
      </c>
      <c r="M75" s="15">
        <v>144530</v>
      </c>
    </row>
    <row r="76" spans="1:13" x14ac:dyDescent="0.2">
      <c r="A76" s="10" t="s">
        <v>177</v>
      </c>
      <c r="B76" s="17">
        <v>1082900</v>
      </c>
      <c r="C76" s="6">
        <v>779900</v>
      </c>
      <c r="D76" s="6">
        <v>980800</v>
      </c>
      <c r="E76" s="6">
        <v>949700</v>
      </c>
      <c r="F76" s="6">
        <v>404500</v>
      </c>
      <c r="G76" s="12">
        <v>516900</v>
      </c>
      <c r="H76" s="15">
        <v>1871200</v>
      </c>
      <c r="J76" s="99">
        <v>58460</v>
      </c>
      <c r="K76" s="100">
        <v>34140</v>
      </c>
      <c r="L76" s="101">
        <v>55810</v>
      </c>
      <c r="M76" s="15">
        <v>148420</v>
      </c>
    </row>
    <row r="77" spans="1:13" x14ac:dyDescent="0.2">
      <c r="A77" s="10" t="s">
        <v>178</v>
      </c>
      <c r="B77" s="17">
        <v>1086900</v>
      </c>
      <c r="C77" s="6">
        <v>767400</v>
      </c>
      <c r="D77" s="6">
        <v>1003200</v>
      </c>
      <c r="E77" s="6">
        <v>974600</v>
      </c>
      <c r="F77" s="6">
        <v>421700</v>
      </c>
      <c r="G77" s="12">
        <v>541500</v>
      </c>
      <c r="H77" s="15">
        <v>1937800</v>
      </c>
      <c r="J77" s="99">
        <v>60140</v>
      </c>
      <c r="K77" s="100">
        <v>34000</v>
      </c>
      <c r="L77" s="101">
        <v>58690</v>
      </c>
      <c r="M77" s="15">
        <v>152830</v>
      </c>
    </row>
    <row r="78" spans="1:13" x14ac:dyDescent="0.2">
      <c r="A78" s="10" t="s">
        <v>179</v>
      </c>
      <c r="B78" s="17">
        <v>1091700</v>
      </c>
      <c r="C78" s="6">
        <v>759600</v>
      </c>
      <c r="D78" s="6">
        <v>981600</v>
      </c>
      <c r="E78" s="6">
        <v>992500</v>
      </c>
      <c r="F78" s="6">
        <v>435100</v>
      </c>
      <c r="G78" s="12">
        <v>561400</v>
      </c>
      <c r="H78" s="15">
        <v>1989000</v>
      </c>
      <c r="J78" s="99">
        <v>59230</v>
      </c>
      <c r="K78" s="100">
        <v>33100</v>
      </c>
      <c r="L78" s="101">
        <v>60870</v>
      </c>
      <c r="M78" s="15">
        <v>153200</v>
      </c>
    </row>
    <row r="79" spans="1:13" s="48" customFormat="1" x14ac:dyDescent="0.2">
      <c r="A79" s="52" t="s">
        <v>180</v>
      </c>
      <c r="B79" s="43">
        <v>1107100</v>
      </c>
      <c r="C79" s="44">
        <v>769200</v>
      </c>
      <c r="D79" s="44">
        <v>969700</v>
      </c>
      <c r="E79" s="44">
        <v>1004200</v>
      </c>
      <c r="F79" s="44">
        <v>453500</v>
      </c>
      <c r="G79" s="45">
        <v>583300</v>
      </c>
      <c r="H79" s="46">
        <v>2041000</v>
      </c>
      <c r="I79" s="73"/>
      <c r="J79" s="105">
        <v>59360</v>
      </c>
      <c r="K79" s="106">
        <v>32570</v>
      </c>
      <c r="L79" s="107">
        <v>63280</v>
      </c>
      <c r="M79" s="46">
        <v>155210</v>
      </c>
    </row>
    <row r="80" spans="1:13" x14ac:dyDescent="0.2">
      <c r="A80" s="10" t="s">
        <v>181</v>
      </c>
      <c r="B80" s="17">
        <v>1112500</v>
      </c>
      <c r="C80" s="6">
        <v>774800</v>
      </c>
      <c r="D80" s="6">
        <v>974000</v>
      </c>
      <c r="E80" s="6">
        <v>1005800</v>
      </c>
      <c r="F80" s="6">
        <v>471900</v>
      </c>
      <c r="G80" s="12">
        <v>609600</v>
      </c>
      <c r="H80" s="15">
        <v>2087300</v>
      </c>
      <c r="J80" s="99">
        <v>58300</v>
      </c>
      <c r="K80" s="100">
        <v>33320</v>
      </c>
      <c r="L80" s="101">
        <v>65860</v>
      </c>
      <c r="M80" s="15">
        <v>157480</v>
      </c>
    </row>
    <row r="81" spans="1:13" x14ac:dyDescent="0.2">
      <c r="A81" s="10" t="s">
        <v>182</v>
      </c>
      <c r="B81" s="17">
        <v>1121700</v>
      </c>
      <c r="C81" s="6">
        <v>781300</v>
      </c>
      <c r="D81" s="6">
        <v>986000</v>
      </c>
      <c r="E81" s="6">
        <v>1012800</v>
      </c>
      <c r="F81" s="6">
        <v>482900</v>
      </c>
      <c r="G81" s="12">
        <v>636500</v>
      </c>
      <c r="H81" s="15">
        <v>2132100</v>
      </c>
      <c r="J81" s="99">
        <v>57570</v>
      </c>
      <c r="K81" s="100">
        <v>34170</v>
      </c>
      <c r="L81" s="101">
        <v>67760</v>
      </c>
      <c r="M81" s="15">
        <v>159500</v>
      </c>
    </row>
    <row r="82" spans="1:13" x14ac:dyDescent="0.2">
      <c r="A82" s="10" t="s">
        <v>183</v>
      </c>
      <c r="B82" s="17">
        <v>1118500</v>
      </c>
      <c r="C82" s="6">
        <v>786000</v>
      </c>
      <c r="D82" s="6">
        <v>997000</v>
      </c>
      <c r="E82" s="6">
        <v>1020000</v>
      </c>
      <c r="F82" s="6">
        <v>496500</v>
      </c>
      <c r="G82" s="12">
        <v>663900</v>
      </c>
      <c r="H82" s="15">
        <v>2180300</v>
      </c>
      <c r="J82" s="99">
        <v>57370</v>
      </c>
      <c r="K82" s="100">
        <v>33900</v>
      </c>
      <c r="L82" s="101">
        <v>69520</v>
      </c>
      <c r="M82" s="15">
        <v>160790</v>
      </c>
    </row>
    <row r="83" spans="1:13" x14ac:dyDescent="0.2">
      <c r="A83" s="10" t="s">
        <v>184</v>
      </c>
      <c r="B83" s="17">
        <v>1143100</v>
      </c>
      <c r="C83" s="6">
        <v>795000</v>
      </c>
      <c r="D83" s="6">
        <v>1012600</v>
      </c>
      <c r="E83" s="6">
        <v>1031400</v>
      </c>
      <c r="F83" s="6">
        <v>507800</v>
      </c>
      <c r="G83" s="12">
        <v>693300</v>
      </c>
      <c r="H83" s="15">
        <v>2232600</v>
      </c>
      <c r="J83" s="99">
        <v>56340</v>
      </c>
      <c r="K83" s="100">
        <v>33950</v>
      </c>
      <c r="L83" s="101">
        <v>70920</v>
      </c>
      <c r="M83" s="15">
        <v>161220</v>
      </c>
    </row>
    <row r="84" spans="1:13" x14ac:dyDescent="0.2">
      <c r="A84" s="10" t="s">
        <v>185</v>
      </c>
      <c r="B84" s="17">
        <v>1141100</v>
      </c>
      <c r="C84" s="6">
        <v>815200</v>
      </c>
      <c r="D84" s="6">
        <v>1028600</v>
      </c>
      <c r="E84" s="6">
        <v>1051400</v>
      </c>
      <c r="F84" s="6">
        <v>513400</v>
      </c>
      <c r="G84" s="12">
        <v>723400</v>
      </c>
      <c r="H84" s="15">
        <v>2288200</v>
      </c>
      <c r="J84" s="99">
        <v>55360</v>
      </c>
      <c r="K84" s="100">
        <v>33250</v>
      </c>
      <c r="L84" s="101">
        <v>72860</v>
      </c>
      <c r="M84" s="15">
        <v>161470</v>
      </c>
    </row>
    <row r="85" spans="1:13" x14ac:dyDescent="0.2">
      <c r="A85" s="10" t="s">
        <v>186</v>
      </c>
      <c r="B85" s="17">
        <v>1135300</v>
      </c>
      <c r="C85" s="6">
        <v>827300</v>
      </c>
      <c r="D85" s="6">
        <v>1065100</v>
      </c>
      <c r="E85" s="6">
        <v>1080000</v>
      </c>
      <c r="F85" s="6">
        <v>524400</v>
      </c>
      <c r="G85" s="12">
        <v>755800</v>
      </c>
      <c r="H85" s="15">
        <v>2360300</v>
      </c>
      <c r="J85" s="99">
        <v>56000</v>
      </c>
      <c r="K85" s="100">
        <v>32860</v>
      </c>
      <c r="L85" s="101">
        <v>75110</v>
      </c>
      <c r="M85" s="15">
        <v>163970</v>
      </c>
    </row>
    <row r="86" spans="1:13" x14ac:dyDescent="0.2">
      <c r="A86" s="10" t="s">
        <v>187</v>
      </c>
      <c r="B86" s="17">
        <v>1105800</v>
      </c>
      <c r="C86" s="6">
        <v>808100</v>
      </c>
      <c r="D86" s="6">
        <v>1078000</v>
      </c>
      <c r="E86" s="6">
        <v>1094400</v>
      </c>
      <c r="F86" s="6">
        <v>528700</v>
      </c>
      <c r="G86" s="12">
        <v>786100</v>
      </c>
      <c r="H86" s="15">
        <v>2409200</v>
      </c>
      <c r="J86" s="99">
        <v>56820</v>
      </c>
      <c r="K86" s="100">
        <v>32970</v>
      </c>
      <c r="L86" s="101">
        <v>76590</v>
      </c>
      <c r="M86" s="15">
        <v>166380</v>
      </c>
    </row>
    <row r="87" spans="1:13" x14ac:dyDescent="0.2">
      <c r="A87" s="10" t="s">
        <v>188</v>
      </c>
      <c r="B87" s="17">
        <v>1143100</v>
      </c>
      <c r="C87" s="6">
        <v>789000</v>
      </c>
      <c r="D87" s="6">
        <v>1065700</v>
      </c>
      <c r="E87" s="6">
        <v>1113000</v>
      </c>
      <c r="F87" s="6">
        <v>530600</v>
      </c>
      <c r="G87" s="12">
        <v>808900</v>
      </c>
      <c r="H87" s="15">
        <v>2452500</v>
      </c>
      <c r="J87" s="99">
        <v>56300</v>
      </c>
      <c r="K87" s="100">
        <v>31920</v>
      </c>
      <c r="L87" s="101">
        <v>77210</v>
      </c>
      <c r="M87" s="15">
        <v>165430</v>
      </c>
    </row>
    <row r="88" spans="1:13" x14ac:dyDescent="0.2">
      <c r="A88" s="10" t="s">
        <v>189</v>
      </c>
      <c r="B88" s="17">
        <v>1136300</v>
      </c>
      <c r="C88" s="6">
        <v>808600</v>
      </c>
      <c r="D88" s="6">
        <v>1041700</v>
      </c>
      <c r="E88" s="6">
        <v>1122100</v>
      </c>
      <c r="F88" s="6">
        <v>533400</v>
      </c>
      <c r="G88" s="12">
        <v>823900</v>
      </c>
      <c r="H88" s="15">
        <v>2479300</v>
      </c>
      <c r="J88" s="99">
        <v>56050</v>
      </c>
      <c r="K88" s="100">
        <v>30690</v>
      </c>
      <c r="L88" s="101">
        <v>77160</v>
      </c>
      <c r="M88" s="15">
        <v>163900</v>
      </c>
    </row>
    <row r="89" spans="1:13" x14ac:dyDescent="0.2">
      <c r="A89" s="10" t="s">
        <v>190</v>
      </c>
      <c r="B89" s="17">
        <v>1170500</v>
      </c>
      <c r="C89" s="6">
        <v>784200</v>
      </c>
      <c r="D89" s="6">
        <v>1028100</v>
      </c>
      <c r="E89" s="6">
        <v>1097600</v>
      </c>
      <c r="F89" s="6">
        <v>526900</v>
      </c>
      <c r="G89" s="12">
        <v>826600</v>
      </c>
      <c r="H89" s="15">
        <v>2451100</v>
      </c>
      <c r="J89" s="99">
        <v>54550</v>
      </c>
      <c r="K89" s="100">
        <v>29720</v>
      </c>
      <c r="L89" s="101">
        <v>76370</v>
      </c>
      <c r="M89" s="15">
        <v>160640</v>
      </c>
    </row>
    <row r="90" spans="1:13" x14ac:dyDescent="0.2">
      <c r="A90" s="10" t="s">
        <v>191</v>
      </c>
      <c r="B90" s="17">
        <v>1197800</v>
      </c>
      <c r="C90" s="6">
        <v>822100</v>
      </c>
      <c r="D90" s="6">
        <v>1018500</v>
      </c>
      <c r="E90" s="6">
        <v>1070000</v>
      </c>
      <c r="F90" s="6">
        <v>520500</v>
      </c>
      <c r="G90" s="12">
        <v>829300</v>
      </c>
      <c r="H90" s="15">
        <v>2419800</v>
      </c>
      <c r="J90" s="99">
        <v>52930</v>
      </c>
      <c r="K90" s="100">
        <v>28990</v>
      </c>
      <c r="L90" s="101">
        <v>75610</v>
      </c>
      <c r="M90" s="15">
        <v>157530</v>
      </c>
    </row>
    <row r="91" spans="1:13" s="48" customFormat="1" x14ac:dyDescent="0.2">
      <c r="A91" s="52" t="s">
        <v>192</v>
      </c>
      <c r="B91" s="43">
        <v>1183300</v>
      </c>
      <c r="C91" s="44">
        <v>831500</v>
      </c>
      <c r="D91" s="44">
        <v>1039000</v>
      </c>
      <c r="E91" s="44">
        <v>1057500</v>
      </c>
      <c r="F91" s="44">
        <v>522600</v>
      </c>
      <c r="G91" s="45">
        <v>837000</v>
      </c>
      <c r="H91" s="46">
        <v>2417200</v>
      </c>
      <c r="I91" s="73"/>
      <c r="J91" s="105">
        <v>54080</v>
      </c>
      <c r="K91" s="106">
        <v>28690</v>
      </c>
      <c r="L91" s="107">
        <v>74930</v>
      </c>
      <c r="M91" s="46">
        <v>157690</v>
      </c>
    </row>
    <row r="92" spans="1:13" x14ac:dyDescent="0.2">
      <c r="A92" s="10" t="s">
        <v>193</v>
      </c>
      <c r="B92" s="17">
        <v>1207600</v>
      </c>
      <c r="C92" s="6">
        <v>823400</v>
      </c>
      <c r="D92" s="6">
        <v>1071200</v>
      </c>
      <c r="E92" s="6">
        <v>1045500</v>
      </c>
      <c r="F92" s="6">
        <v>522500</v>
      </c>
      <c r="G92" s="12">
        <v>845200</v>
      </c>
      <c r="H92" s="15">
        <v>2413200</v>
      </c>
      <c r="J92" s="99">
        <v>55110</v>
      </c>
      <c r="K92" s="100">
        <v>28690</v>
      </c>
      <c r="L92" s="101">
        <v>74130</v>
      </c>
      <c r="M92" s="15">
        <v>157930</v>
      </c>
    </row>
    <row r="93" spans="1:13" x14ac:dyDescent="0.2">
      <c r="A93" s="10" t="s">
        <v>194</v>
      </c>
      <c r="B93" s="17">
        <v>1194400</v>
      </c>
      <c r="C93" s="6">
        <v>845600</v>
      </c>
      <c r="D93" s="6">
        <v>1078400</v>
      </c>
      <c r="E93" s="6">
        <v>1063700</v>
      </c>
      <c r="F93" s="6">
        <v>520200</v>
      </c>
      <c r="G93" s="12">
        <v>853300</v>
      </c>
      <c r="H93" s="15">
        <v>2437100</v>
      </c>
      <c r="J93" s="99">
        <v>56140</v>
      </c>
      <c r="K93" s="100">
        <v>28440</v>
      </c>
      <c r="L93" s="101">
        <v>73660</v>
      </c>
      <c r="M93" s="15">
        <v>158240</v>
      </c>
    </row>
    <row r="94" spans="1:13" x14ac:dyDescent="0.2">
      <c r="A94" s="10" t="s">
        <v>195</v>
      </c>
      <c r="B94" s="17">
        <v>1178900</v>
      </c>
      <c r="C94" s="6">
        <v>838300</v>
      </c>
      <c r="D94" s="6">
        <v>1101700</v>
      </c>
      <c r="E94" s="6">
        <v>1098800</v>
      </c>
      <c r="F94" s="6">
        <v>516500</v>
      </c>
      <c r="G94" s="12">
        <v>862200</v>
      </c>
      <c r="H94" s="15">
        <v>2477500</v>
      </c>
      <c r="J94" s="99">
        <v>58510</v>
      </c>
      <c r="K94" s="100">
        <v>28050</v>
      </c>
      <c r="L94" s="101">
        <v>73500</v>
      </c>
      <c r="M94" s="15">
        <v>160060</v>
      </c>
    </row>
    <row r="95" spans="1:13" x14ac:dyDescent="0.2">
      <c r="A95" s="10" t="s">
        <v>196</v>
      </c>
      <c r="B95" s="17">
        <v>1158400</v>
      </c>
      <c r="C95" s="6">
        <v>826600</v>
      </c>
      <c r="D95" s="6">
        <v>1117800</v>
      </c>
      <c r="E95" s="6">
        <v>1132900</v>
      </c>
      <c r="F95" s="6">
        <v>517400</v>
      </c>
      <c r="G95" s="12">
        <v>872200</v>
      </c>
      <c r="H95" s="15">
        <v>2522500</v>
      </c>
      <c r="J95" s="99">
        <v>60650</v>
      </c>
      <c r="K95" s="100">
        <v>29150</v>
      </c>
      <c r="L95" s="101">
        <v>73710</v>
      </c>
      <c r="M95" s="15">
        <v>163510</v>
      </c>
    </row>
    <row r="96" spans="1:13" x14ac:dyDescent="0.2">
      <c r="A96" s="10" t="s">
        <v>197</v>
      </c>
      <c r="B96" s="17">
        <v>1142100</v>
      </c>
      <c r="C96" s="6">
        <v>812100</v>
      </c>
      <c r="D96" s="6">
        <v>1107100</v>
      </c>
      <c r="E96" s="6">
        <v>1172500</v>
      </c>
      <c r="F96" s="6">
        <v>518200</v>
      </c>
      <c r="G96" s="12">
        <v>880900</v>
      </c>
      <c r="H96" s="15">
        <v>2571600</v>
      </c>
      <c r="J96" s="99">
        <v>62800</v>
      </c>
      <c r="K96" s="100">
        <v>30330</v>
      </c>
      <c r="L96" s="101">
        <v>73750</v>
      </c>
      <c r="M96" s="15">
        <v>166880</v>
      </c>
    </row>
    <row r="97" spans="1:13" x14ac:dyDescent="0.2">
      <c r="A97" s="10" t="s">
        <v>198</v>
      </c>
      <c r="B97" s="17">
        <v>1133200</v>
      </c>
      <c r="C97" s="6">
        <v>801600</v>
      </c>
      <c r="D97" s="6">
        <v>1083500</v>
      </c>
      <c r="E97" s="6">
        <v>1190800</v>
      </c>
      <c r="F97" s="6">
        <v>531700</v>
      </c>
      <c r="G97" s="12">
        <v>890700</v>
      </c>
      <c r="H97" s="15">
        <v>2613100</v>
      </c>
      <c r="J97" s="99">
        <v>63770</v>
      </c>
      <c r="K97" s="100">
        <v>31400</v>
      </c>
      <c r="L97" s="101">
        <v>73780</v>
      </c>
      <c r="M97" s="15">
        <v>168950</v>
      </c>
    </row>
    <row r="98" spans="1:13" x14ac:dyDescent="0.2">
      <c r="A98" s="10" t="s">
        <v>199</v>
      </c>
      <c r="B98" s="17">
        <v>1135400</v>
      </c>
      <c r="C98" s="6">
        <v>790300</v>
      </c>
      <c r="D98" s="6">
        <v>1061300</v>
      </c>
      <c r="E98" s="6">
        <v>1190500</v>
      </c>
      <c r="F98" s="6">
        <v>551600</v>
      </c>
      <c r="G98" s="12">
        <v>893100</v>
      </c>
      <c r="H98" s="15">
        <v>2635200</v>
      </c>
      <c r="J98" s="99">
        <v>64620</v>
      </c>
      <c r="K98" s="100">
        <v>33040</v>
      </c>
      <c r="L98" s="101">
        <v>73810</v>
      </c>
      <c r="M98" s="15">
        <v>171460</v>
      </c>
    </row>
    <row r="99" spans="1:13" x14ac:dyDescent="0.2">
      <c r="A99" s="10" t="s">
        <v>200</v>
      </c>
      <c r="B99" s="17">
        <v>1121400</v>
      </c>
      <c r="C99" s="6">
        <v>793100</v>
      </c>
      <c r="D99" s="6">
        <v>1051700</v>
      </c>
      <c r="E99" s="6">
        <v>1183200</v>
      </c>
      <c r="F99" s="6">
        <v>569500</v>
      </c>
      <c r="G99" s="12">
        <v>899300</v>
      </c>
      <c r="H99" s="15">
        <v>2651900</v>
      </c>
      <c r="J99" s="99">
        <v>64930</v>
      </c>
      <c r="K99" s="100">
        <v>34280</v>
      </c>
      <c r="L99" s="101">
        <v>74740</v>
      </c>
      <c r="M99" s="15">
        <v>173960</v>
      </c>
    </row>
    <row r="100" spans="1:13" x14ac:dyDescent="0.2">
      <c r="A100" s="117" t="s">
        <v>211</v>
      </c>
      <c r="B100" s="17">
        <v>1121400</v>
      </c>
      <c r="C100" s="6">
        <v>781800</v>
      </c>
      <c r="D100" s="6">
        <v>1052300</v>
      </c>
      <c r="E100" s="6">
        <v>1164000</v>
      </c>
      <c r="F100" s="6">
        <v>588500</v>
      </c>
      <c r="G100" s="12">
        <v>905800</v>
      </c>
      <c r="H100" s="15">
        <v>2658300</v>
      </c>
      <c r="J100" s="99">
        <v>64630</v>
      </c>
      <c r="K100" s="100">
        <v>35420</v>
      </c>
      <c r="L100" s="101">
        <v>75750</v>
      </c>
      <c r="M100" s="15">
        <v>175800</v>
      </c>
    </row>
    <row r="101" spans="1:13" x14ac:dyDescent="0.2">
      <c r="A101" s="117" t="s">
        <v>227</v>
      </c>
      <c r="B101" s="17">
        <v>1129100</v>
      </c>
      <c r="C101" s="6">
        <v>767100</v>
      </c>
      <c r="D101" s="6">
        <v>1027100</v>
      </c>
      <c r="E101" s="6">
        <v>1138500</v>
      </c>
      <c r="F101" s="6">
        <v>593000</v>
      </c>
      <c r="G101" s="12">
        <v>918100</v>
      </c>
      <c r="H101" s="15">
        <v>2649500</v>
      </c>
      <c r="J101" s="99">
        <v>63950</v>
      </c>
      <c r="K101" s="100">
        <v>35280</v>
      </c>
      <c r="L101" s="101">
        <v>76100</v>
      </c>
      <c r="M101" s="15">
        <v>175330</v>
      </c>
    </row>
    <row r="102" spans="1:13" x14ac:dyDescent="0.2">
      <c r="A102" s="117" t="s">
        <v>228</v>
      </c>
      <c r="B102" s="17">
        <v>1119100</v>
      </c>
      <c r="C102" s="6">
        <v>769200</v>
      </c>
      <c r="D102" s="6">
        <v>995500</v>
      </c>
      <c r="E102" s="6">
        <v>1111000</v>
      </c>
      <c r="F102" s="6">
        <v>586900</v>
      </c>
      <c r="G102" s="12">
        <v>927100</v>
      </c>
      <c r="H102" s="15">
        <v>2625000</v>
      </c>
      <c r="J102" s="99">
        <v>61060</v>
      </c>
      <c r="K102" s="100">
        <v>34890</v>
      </c>
      <c r="L102" s="101">
        <v>76500</v>
      </c>
      <c r="M102" s="15">
        <v>172450</v>
      </c>
    </row>
    <row r="103" spans="1:13" s="48" customFormat="1" x14ac:dyDescent="0.2">
      <c r="A103" s="42" t="s">
        <v>229</v>
      </c>
      <c r="B103" s="43">
        <v>1119300</v>
      </c>
      <c r="C103" s="44">
        <v>764300</v>
      </c>
      <c r="D103" s="44">
        <v>989200</v>
      </c>
      <c r="E103" s="44">
        <v>1079000</v>
      </c>
      <c r="F103" s="44">
        <v>574200</v>
      </c>
      <c r="G103" s="45">
        <v>934000</v>
      </c>
      <c r="H103" s="46">
        <v>2587200</v>
      </c>
      <c r="I103" s="73"/>
      <c r="J103" s="105">
        <v>57410</v>
      </c>
      <c r="K103" s="106">
        <v>34180</v>
      </c>
      <c r="L103" s="107">
        <v>76830</v>
      </c>
      <c r="M103" s="208">
        <v>168420</v>
      </c>
    </row>
    <row r="104" spans="1:13" x14ac:dyDescent="0.2">
      <c r="A104" s="117" t="s">
        <v>230</v>
      </c>
      <c r="B104" s="17">
        <v>1135000</v>
      </c>
      <c r="C104" s="6">
        <v>770500</v>
      </c>
      <c r="D104" s="6">
        <v>1003300</v>
      </c>
      <c r="E104" s="6">
        <v>1056800</v>
      </c>
      <c r="F104" s="6">
        <v>557900</v>
      </c>
      <c r="G104" s="12">
        <v>939800</v>
      </c>
      <c r="H104" s="15">
        <v>2554600</v>
      </c>
      <c r="J104" s="99">
        <v>54400</v>
      </c>
      <c r="K104" s="100">
        <v>33410</v>
      </c>
      <c r="L104" s="101">
        <v>77070</v>
      </c>
      <c r="M104" s="15">
        <v>164880</v>
      </c>
    </row>
    <row r="105" spans="1:13" x14ac:dyDescent="0.2">
      <c r="A105" s="117" t="s">
        <v>231</v>
      </c>
      <c r="B105" s="17">
        <v>1090200</v>
      </c>
      <c r="C105" s="6">
        <v>902400</v>
      </c>
      <c r="D105" s="6">
        <v>1127500</v>
      </c>
      <c r="E105" s="6">
        <v>1128300</v>
      </c>
      <c r="F105" s="6">
        <v>576200</v>
      </c>
      <c r="G105" s="12">
        <v>983200</v>
      </c>
      <c r="H105" s="15">
        <v>2687700</v>
      </c>
      <c r="J105" s="99">
        <v>55780</v>
      </c>
      <c r="K105" s="100">
        <v>34510</v>
      </c>
      <c r="L105" s="101">
        <v>79050</v>
      </c>
      <c r="M105" s="15">
        <v>169350</v>
      </c>
    </row>
    <row r="106" spans="1:13" x14ac:dyDescent="0.2">
      <c r="A106" s="117" t="s">
        <v>232</v>
      </c>
      <c r="B106" s="17">
        <v>1028200</v>
      </c>
      <c r="C106" s="6">
        <v>767100</v>
      </c>
      <c r="D106" s="6">
        <v>1199500</v>
      </c>
      <c r="E106" s="6">
        <v>1175000</v>
      </c>
      <c r="F106" s="6">
        <v>582600</v>
      </c>
      <c r="G106" s="12">
        <v>1009800</v>
      </c>
      <c r="H106" s="15">
        <v>2767400</v>
      </c>
      <c r="J106" s="99">
        <v>57090</v>
      </c>
      <c r="K106" s="100">
        <v>33970</v>
      </c>
      <c r="L106" s="101">
        <v>80530</v>
      </c>
      <c r="M106" s="15">
        <v>171590</v>
      </c>
    </row>
    <row r="107" spans="1:13" x14ac:dyDescent="0.2">
      <c r="A107" s="117" t="s">
        <v>233</v>
      </c>
      <c r="B107" s="17">
        <v>1077100</v>
      </c>
      <c r="C107" s="6">
        <v>718700</v>
      </c>
      <c r="D107" s="6">
        <v>1108600</v>
      </c>
      <c r="E107" s="6">
        <v>1217700</v>
      </c>
      <c r="F107" s="6">
        <v>580000</v>
      </c>
      <c r="G107" s="12">
        <v>1025100</v>
      </c>
      <c r="H107" s="15">
        <v>2822700</v>
      </c>
      <c r="J107" s="99">
        <v>57390</v>
      </c>
      <c r="K107" s="100">
        <v>32050</v>
      </c>
      <c r="L107" s="101">
        <v>80770</v>
      </c>
      <c r="M107" s="15">
        <v>170210</v>
      </c>
    </row>
    <row r="108" spans="1:13" x14ac:dyDescent="0.2">
      <c r="A108" s="117" t="s">
        <v>234</v>
      </c>
      <c r="B108" s="17">
        <v>1081000</v>
      </c>
      <c r="C108" s="6">
        <v>766400</v>
      </c>
      <c r="D108" s="6">
        <v>997600</v>
      </c>
      <c r="E108" s="6">
        <v>1267100</v>
      </c>
      <c r="F108" s="6">
        <v>584500</v>
      </c>
      <c r="G108" s="12">
        <v>1036000</v>
      </c>
      <c r="H108" s="15">
        <v>2887500</v>
      </c>
      <c r="J108" s="99">
        <v>58520</v>
      </c>
      <c r="K108" s="100">
        <v>30570</v>
      </c>
      <c r="L108" s="101">
        <v>80840</v>
      </c>
      <c r="M108" s="15">
        <v>169930</v>
      </c>
    </row>
    <row r="109" spans="1:13" x14ac:dyDescent="0.2">
      <c r="A109" s="117" t="s">
        <v>235</v>
      </c>
      <c r="B109" s="17">
        <v>1076100</v>
      </c>
      <c r="C109" s="6">
        <v>750300</v>
      </c>
      <c r="D109" s="6">
        <v>994400</v>
      </c>
      <c r="E109" s="6">
        <v>1224900</v>
      </c>
      <c r="F109" s="6">
        <v>592000</v>
      </c>
      <c r="G109" s="12">
        <v>1044800</v>
      </c>
      <c r="H109" s="15">
        <v>2861700</v>
      </c>
      <c r="J109" s="99">
        <v>54800</v>
      </c>
      <c r="K109" s="100">
        <v>29770</v>
      </c>
      <c r="L109" s="101">
        <v>80590</v>
      </c>
      <c r="M109" s="15">
        <v>165160</v>
      </c>
    </row>
    <row r="110" spans="1:13" x14ac:dyDescent="0.2">
      <c r="A110" s="117" t="s">
        <v>236</v>
      </c>
      <c r="B110" s="17">
        <v>1083400</v>
      </c>
      <c r="C110" s="6">
        <v>730900</v>
      </c>
      <c r="D110" s="6">
        <v>973100</v>
      </c>
      <c r="E110" s="6">
        <v>1132300</v>
      </c>
      <c r="F110" s="6">
        <v>587500</v>
      </c>
      <c r="G110" s="12">
        <v>1042000</v>
      </c>
      <c r="H110" s="15">
        <v>2761900</v>
      </c>
      <c r="J110" s="99">
        <v>52080</v>
      </c>
      <c r="K110" s="100">
        <v>29600</v>
      </c>
      <c r="L110" s="101">
        <v>79750</v>
      </c>
      <c r="M110" s="15">
        <v>161440</v>
      </c>
    </row>
    <row r="111" spans="1:13" x14ac:dyDescent="0.2">
      <c r="A111" s="117" t="s">
        <v>237</v>
      </c>
      <c r="B111" s="17">
        <v>1056200</v>
      </c>
      <c r="C111" s="6">
        <v>735000</v>
      </c>
      <c r="D111" s="6">
        <v>942900</v>
      </c>
      <c r="E111" s="6">
        <v>1048700</v>
      </c>
      <c r="F111" s="6">
        <v>579000</v>
      </c>
      <c r="G111" s="12">
        <v>1025800</v>
      </c>
      <c r="H111" s="15">
        <v>2653600</v>
      </c>
      <c r="J111" s="99">
        <v>50920</v>
      </c>
      <c r="K111" s="100">
        <v>29430</v>
      </c>
      <c r="L111" s="101">
        <v>78310</v>
      </c>
      <c r="M111" s="15">
        <v>158660</v>
      </c>
    </row>
    <row r="112" spans="1:13" x14ac:dyDescent="0.2">
      <c r="A112" s="117" t="s">
        <v>238</v>
      </c>
      <c r="B112" s="17">
        <v>1077500</v>
      </c>
      <c r="C112" s="6">
        <v>706500</v>
      </c>
      <c r="D112" s="6">
        <v>936200</v>
      </c>
      <c r="E112" s="6">
        <v>969400</v>
      </c>
      <c r="F112" s="6">
        <v>563600</v>
      </c>
      <c r="G112" s="12">
        <v>995100</v>
      </c>
      <c r="H112" s="15">
        <v>2528100</v>
      </c>
      <c r="J112" s="99">
        <v>49330</v>
      </c>
      <c r="K112" s="100">
        <v>29120</v>
      </c>
      <c r="L112" s="101">
        <v>75470</v>
      </c>
      <c r="M112" s="15">
        <v>153920</v>
      </c>
    </row>
    <row r="113" spans="1:13" x14ac:dyDescent="0.2">
      <c r="A113" s="117" t="s">
        <v>239</v>
      </c>
      <c r="B113" s="17">
        <v>1116800</v>
      </c>
      <c r="C113" s="6">
        <v>714700</v>
      </c>
      <c r="D113" s="6">
        <v>906800</v>
      </c>
      <c r="E113" s="6">
        <v>936200</v>
      </c>
      <c r="F113" s="6">
        <v>518600</v>
      </c>
      <c r="G113" s="12">
        <v>973600</v>
      </c>
      <c r="H113" s="15">
        <v>2428300</v>
      </c>
      <c r="J113" s="99">
        <v>49850</v>
      </c>
      <c r="K113" s="100">
        <v>26630</v>
      </c>
      <c r="L113" s="101">
        <v>73270</v>
      </c>
      <c r="M113" s="15">
        <v>149750</v>
      </c>
    </row>
    <row r="114" spans="1:13" x14ac:dyDescent="0.2">
      <c r="A114" s="117" t="s">
        <v>240</v>
      </c>
      <c r="B114" s="17">
        <v>1114900</v>
      </c>
      <c r="C114" s="6">
        <v>756500</v>
      </c>
      <c r="D114" s="6">
        <v>907900</v>
      </c>
      <c r="E114" s="6">
        <v>937000</v>
      </c>
      <c r="F114" s="6">
        <v>476900</v>
      </c>
      <c r="G114" s="12">
        <v>951700</v>
      </c>
      <c r="H114" s="15">
        <v>2365600</v>
      </c>
      <c r="J114" s="99">
        <v>50270</v>
      </c>
      <c r="K114" s="100">
        <v>24910</v>
      </c>
      <c r="L114" s="101">
        <v>70800</v>
      </c>
      <c r="M114" s="15">
        <v>145980</v>
      </c>
    </row>
    <row r="115" spans="1:13" s="48" customFormat="1" x14ac:dyDescent="0.2">
      <c r="A115" s="117" t="s">
        <v>241</v>
      </c>
      <c r="B115" s="17">
        <v>1117100</v>
      </c>
      <c r="C115" s="6">
        <v>745600</v>
      </c>
      <c r="D115" s="6">
        <v>946300</v>
      </c>
      <c r="E115" s="6">
        <v>923900</v>
      </c>
      <c r="F115" s="6">
        <v>447200</v>
      </c>
      <c r="G115" s="12">
        <v>922800</v>
      </c>
      <c r="H115" s="15">
        <v>2293900</v>
      </c>
      <c r="I115" s="64"/>
      <c r="J115" s="99">
        <v>49730</v>
      </c>
      <c r="K115" s="100">
        <v>24130</v>
      </c>
      <c r="L115" s="101">
        <v>67540</v>
      </c>
      <c r="M115" s="15">
        <v>141400</v>
      </c>
    </row>
    <row r="116" spans="1:13" x14ac:dyDescent="0.2">
      <c r="A116" s="117" t="s">
        <v>242</v>
      </c>
      <c r="B116" s="17">
        <v>1140200</v>
      </c>
      <c r="C116" s="6">
        <v>748300</v>
      </c>
      <c r="D116" s="6">
        <v>958200</v>
      </c>
      <c r="E116" s="6">
        <v>922600</v>
      </c>
      <c r="F116" s="6">
        <v>419600</v>
      </c>
      <c r="G116" s="12">
        <v>900200</v>
      </c>
      <c r="H116" s="15">
        <v>2242300</v>
      </c>
      <c r="J116" s="99">
        <v>49580</v>
      </c>
      <c r="K116" s="100">
        <v>23340</v>
      </c>
      <c r="L116" s="101">
        <v>65050</v>
      </c>
      <c r="M116" s="15">
        <v>137970</v>
      </c>
    </row>
    <row r="117" spans="1:13" x14ac:dyDescent="0.2">
      <c r="A117" s="225" t="s">
        <v>243</v>
      </c>
      <c r="B117" s="17">
        <v>1126800</v>
      </c>
      <c r="C117" s="6">
        <v>765700</v>
      </c>
      <c r="D117" s="6">
        <v>958800</v>
      </c>
      <c r="E117" s="6">
        <v>936600</v>
      </c>
      <c r="F117" s="6">
        <v>410900</v>
      </c>
      <c r="G117" s="12">
        <v>873200</v>
      </c>
      <c r="H117" s="15">
        <v>2220700</v>
      </c>
      <c r="J117" s="99">
        <v>49540</v>
      </c>
      <c r="K117" s="100">
        <v>23240</v>
      </c>
      <c r="L117" s="101">
        <v>61840</v>
      </c>
      <c r="M117" s="15">
        <v>134620</v>
      </c>
    </row>
    <row r="118" spans="1:13" x14ac:dyDescent="0.2">
      <c r="A118" s="117" t="s">
        <v>244</v>
      </c>
      <c r="B118" s="17">
        <v>1132700</v>
      </c>
      <c r="C118" s="6">
        <v>756500</v>
      </c>
      <c r="D118" s="6">
        <v>977300</v>
      </c>
      <c r="E118" s="6">
        <v>952700</v>
      </c>
      <c r="F118" s="6">
        <v>414200</v>
      </c>
      <c r="G118" s="12">
        <v>846800</v>
      </c>
      <c r="H118" s="15">
        <v>2213700</v>
      </c>
      <c r="J118" s="99">
        <v>50020</v>
      </c>
      <c r="K118" s="100">
        <v>23190</v>
      </c>
      <c r="L118" s="101">
        <v>59420</v>
      </c>
      <c r="M118" s="15">
        <v>132630</v>
      </c>
    </row>
    <row r="119" spans="1:13" x14ac:dyDescent="0.2">
      <c r="A119" s="225" t="s">
        <v>268</v>
      </c>
      <c r="B119" s="17">
        <v>1149200</v>
      </c>
      <c r="C119" s="6">
        <v>762600</v>
      </c>
      <c r="D119" s="6">
        <v>982500</v>
      </c>
      <c r="E119" s="6">
        <v>984200</v>
      </c>
      <c r="F119" s="6">
        <v>415000</v>
      </c>
      <c r="G119" s="12">
        <v>828100</v>
      </c>
      <c r="H119" s="15">
        <v>2227300</v>
      </c>
      <c r="J119" s="99">
        <v>51450</v>
      </c>
      <c r="K119" s="100">
        <v>22830</v>
      </c>
      <c r="L119" s="101">
        <v>57670</v>
      </c>
      <c r="M119" s="15">
        <v>131950</v>
      </c>
    </row>
    <row r="120" spans="1:13" x14ac:dyDescent="0.2">
      <c r="A120" s="225" t="s">
        <v>271</v>
      </c>
      <c r="B120" s="17">
        <v>1133900</v>
      </c>
      <c r="C120" s="6">
        <v>771300</v>
      </c>
      <c r="D120" s="6">
        <v>979000</v>
      </c>
      <c r="E120" s="6">
        <v>1008000</v>
      </c>
      <c r="F120" s="6">
        <v>421600</v>
      </c>
      <c r="G120" s="12">
        <v>810500</v>
      </c>
      <c r="H120" s="15">
        <v>2240100</v>
      </c>
      <c r="J120" s="99">
        <v>52700</v>
      </c>
      <c r="K120" s="100">
        <v>22890</v>
      </c>
      <c r="L120" s="101">
        <v>56270</v>
      </c>
      <c r="M120" s="15">
        <v>131860</v>
      </c>
    </row>
    <row r="121" spans="1:13" x14ac:dyDescent="0.2">
      <c r="A121" s="5"/>
      <c r="B121" s="17"/>
      <c r="C121" s="6"/>
      <c r="D121" s="6"/>
      <c r="E121" s="6"/>
      <c r="F121" s="6"/>
      <c r="G121" s="12"/>
      <c r="H121" s="15"/>
      <c r="J121" s="99"/>
      <c r="K121" s="100"/>
      <c r="L121" s="101"/>
      <c r="M121" s="104"/>
    </row>
    <row r="122" spans="1:13" x14ac:dyDescent="0.2">
      <c r="A122" s="5"/>
      <c r="B122" s="17"/>
      <c r="C122" s="6"/>
      <c r="D122" s="6"/>
      <c r="E122" s="6"/>
      <c r="F122" s="6"/>
      <c r="G122" s="12"/>
      <c r="H122" s="15"/>
      <c r="J122" s="99"/>
      <c r="K122" s="100"/>
      <c r="L122" s="101"/>
      <c r="M122" s="104"/>
    </row>
    <row r="123" spans="1:13" x14ac:dyDescent="0.2">
      <c r="A123" s="5"/>
      <c r="B123" s="17"/>
      <c r="C123" s="6"/>
      <c r="D123" s="6"/>
      <c r="E123" s="6"/>
      <c r="F123" s="6"/>
      <c r="G123" s="12"/>
      <c r="H123" s="15"/>
      <c r="J123" s="99"/>
      <c r="K123" s="100"/>
      <c r="L123" s="101"/>
      <c r="M123" s="104"/>
    </row>
    <row r="124" spans="1:13" x14ac:dyDescent="0.2">
      <c r="A124" s="5"/>
      <c r="B124" s="17"/>
      <c r="C124" s="6"/>
      <c r="D124" s="6"/>
      <c r="E124" s="6"/>
      <c r="F124" s="6"/>
      <c r="G124" s="12"/>
      <c r="H124" s="15"/>
      <c r="J124" s="99"/>
      <c r="K124" s="100"/>
      <c r="L124" s="101"/>
      <c r="M124" s="104"/>
    </row>
    <row r="125" spans="1:13" x14ac:dyDescent="0.2">
      <c r="A125" s="5"/>
      <c r="B125" s="17"/>
      <c r="C125" s="6"/>
      <c r="D125" s="6"/>
      <c r="E125" s="6"/>
      <c r="F125" s="6"/>
      <c r="G125" s="12"/>
      <c r="H125" s="15"/>
      <c r="J125" s="99"/>
      <c r="K125" s="100"/>
      <c r="L125" s="101"/>
      <c r="M125" s="104"/>
    </row>
    <row r="126" spans="1:13" x14ac:dyDescent="0.2">
      <c r="A126" s="5"/>
      <c r="B126" s="17"/>
      <c r="C126" s="6"/>
      <c r="D126" s="6"/>
      <c r="E126" s="6"/>
      <c r="F126" s="6"/>
      <c r="G126" s="12"/>
      <c r="H126" s="15"/>
      <c r="J126" s="99"/>
      <c r="K126" s="100"/>
      <c r="L126" s="101"/>
      <c r="M126" s="104"/>
    </row>
    <row r="127" spans="1:13" s="48" customFormat="1" x14ac:dyDescent="0.2">
      <c r="A127" s="42"/>
      <c r="B127" s="43"/>
      <c r="C127" s="44"/>
      <c r="D127" s="44"/>
      <c r="E127" s="44"/>
      <c r="F127" s="44"/>
      <c r="G127" s="45"/>
      <c r="H127" s="46"/>
      <c r="I127" s="73"/>
      <c r="J127" s="105"/>
      <c r="K127" s="106"/>
      <c r="L127" s="107"/>
      <c r="M127" s="108"/>
    </row>
    <row r="128" spans="1:13" x14ac:dyDescent="0.2">
      <c r="A128" s="5"/>
      <c r="B128" s="17"/>
      <c r="C128" s="6"/>
      <c r="D128" s="6"/>
      <c r="E128" s="6"/>
      <c r="F128" s="6"/>
      <c r="G128" s="12"/>
      <c r="H128" s="15"/>
      <c r="J128" s="99"/>
      <c r="K128" s="100"/>
      <c r="L128" s="101"/>
      <c r="M128" s="104"/>
    </row>
    <row r="129" spans="1:13" x14ac:dyDescent="0.2">
      <c r="A129" s="5"/>
      <c r="B129" s="17"/>
      <c r="C129" s="6"/>
      <c r="D129" s="6"/>
      <c r="E129" s="6"/>
      <c r="F129" s="6"/>
      <c r="G129" s="12"/>
      <c r="H129" s="15"/>
      <c r="J129" s="99"/>
      <c r="K129" s="100"/>
      <c r="L129" s="101"/>
      <c r="M129" s="104"/>
    </row>
    <row r="130" spans="1:13" x14ac:dyDescent="0.2">
      <c r="A130" s="5"/>
      <c r="B130" s="17"/>
      <c r="C130" s="6"/>
      <c r="D130" s="6"/>
      <c r="E130" s="6"/>
      <c r="F130" s="6"/>
      <c r="G130" s="12"/>
      <c r="H130" s="15"/>
      <c r="J130" s="99"/>
      <c r="K130" s="100"/>
      <c r="L130" s="101"/>
      <c r="M130" s="104"/>
    </row>
    <row r="131" spans="1:13" x14ac:dyDescent="0.2">
      <c r="A131" s="5"/>
      <c r="B131" s="17"/>
      <c r="C131" s="6"/>
      <c r="D131" s="6"/>
      <c r="E131" s="6"/>
      <c r="F131" s="6"/>
      <c r="G131" s="12"/>
      <c r="H131" s="15"/>
      <c r="J131" s="99"/>
      <c r="K131" s="100"/>
      <c r="L131" s="101"/>
      <c r="M131" s="104"/>
    </row>
    <row r="132" spans="1:13" x14ac:dyDescent="0.2">
      <c r="A132" s="5"/>
      <c r="B132" s="17"/>
      <c r="C132" s="6"/>
      <c r="D132" s="6"/>
      <c r="E132" s="6"/>
      <c r="F132" s="6"/>
      <c r="G132" s="12"/>
      <c r="H132" s="15"/>
      <c r="J132" s="99"/>
      <c r="K132" s="100"/>
      <c r="L132" s="101"/>
      <c r="M132" s="104"/>
    </row>
    <row r="133" spans="1:13" x14ac:dyDescent="0.2">
      <c r="A133" s="5"/>
      <c r="B133" s="17"/>
      <c r="C133" s="6"/>
      <c r="D133" s="6"/>
      <c r="E133" s="6"/>
      <c r="F133" s="6"/>
      <c r="G133" s="12"/>
      <c r="H133" s="15"/>
      <c r="J133" s="99"/>
      <c r="K133" s="100"/>
      <c r="L133" s="101"/>
      <c r="M133" s="104"/>
    </row>
    <row r="134" spans="1:13" x14ac:dyDescent="0.2">
      <c r="A134" s="5"/>
      <c r="B134" s="17"/>
      <c r="C134" s="6"/>
      <c r="D134" s="6"/>
      <c r="E134" s="6"/>
      <c r="F134" s="6"/>
      <c r="G134" s="12"/>
      <c r="H134" s="15"/>
      <c r="J134" s="99"/>
      <c r="K134" s="100"/>
      <c r="L134" s="101"/>
      <c r="M134" s="104"/>
    </row>
    <row r="135" spans="1:13" x14ac:dyDescent="0.2">
      <c r="A135" s="5"/>
      <c r="B135" s="17"/>
      <c r="C135" s="6"/>
      <c r="D135" s="6"/>
      <c r="E135" s="6"/>
      <c r="F135" s="6"/>
      <c r="G135" s="12"/>
      <c r="H135" s="15"/>
      <c r="J135" s="99"/>
      <c r="K135" s="100"/>
      <c r="L135" s="101"/>
      <c r="M135" s="104"/>
    </row>
    <row r="136" spans="1:13" x14ac:dyDescent="0.2">
      <c r="A136" s="5"/>
      <c r="B136" s="17"/>
      <c r="C136" s="6"/>
      <c r="D136" s="6"/>
      <c r="E136" s="6"/>
      <c r="F136" s="6"/>
      <c r="G136" s="12"/>
      <c r="H136" s="15"/>
      <c r="J136" s="99"/>
      <c r="K136" s="100"/>
      <c r="L136" s="101"/>
      <c r="M136" s="104"/>
    </row>
    <row r="137" spans="1:13" x14ac:dyDescent="0.2">
      <c r="A137" s="5"/>
      <c r="B137" s="17"/>
      <c r="C137" s="6"/>
      <c r="D137" s="6"/>
      <c r="E137" s="6"/>
      <c r="F137" s="6"/>
      <c r="G137" s="12"/>
      <c r="H137" s="15"/>
      <c r="J137" s="99"/>
      <c r="K137" s="100"/>
      <c r="L137" s="101"/>
      <c r="M137" s="104"/>
    </row>
    <row r="138" spans="1:13" x14ac:dyDescent="0.2">
      <c r="A138" s="5"/>
      <c r="B138" s="17"/>
      <c r="C138" s="6"/>
      <c r="D138" s="6"/>
      <c r="E138" s="6"/>
      <c r="F138" s="6"/>
      <c r="G138" s="12"/>
      <c r="H138" s="15"/>
      <c r="J138" s="99"/>
      <c r="K138" s="100"/>
      <c r="L138" s="101"/>
      <c r="M138" s="104"/>
    </row>
    <row r="139" spans="1:13" s="48" customFormat="1" x14ac:dyDescent="0.2">
      <c r="A139" s="42"/>
      <c r="B139" s="43"/>
      <c r="C139" s="44"/>
      <c r="D139" s="44"/>
      <c r="E139" s="44"/>
      <c r="F139" s="44"/>
      <c r="G139" s="45"/>
      <c r="H139" s="46"/>
      <c r="I139" s="73"/>
      <c r="J139" s="105"/>
      <c r="K139" s="106"/>
      <c r="L139" s="107"/>
      <c r="M139" s="108"/>
    </row>
    <row r="140" spans="1:13" x14ac:dyDescent="0.2">
      <c r="A140" s="5"/>
      <c r="B140" s="17"/>
      <c r="C140" s="6"/>
      <c r="D140" s="6"/>
      <c r="E140" s="6"/>
      <c r="F140" s="6"/>
      <c r="G140" s="12"/>
      <c r="H140" s="15"/>
      <c r="J140" s="99"/>
      <c r="K140" s="100"/>
      <c r="L140" s="101"/>
      <c r="M140" s="104"/>
    </row>
    <row r="141" spans="1:13" x14ac:dyDescent="0.2">
      <c r="A141" s="5"/>
      <c r="B141" s="17"/>
      <c r="C141" s="6"/>
      <c r="D141" s="6"/>
      <c r="E141" s="6"/>
      <c r="F141" s="6"/>
      <c r="G141" s="12"/>
      <c r="H141" s="15"/>
      <c r="J141" s="99"/>
      <c r="K141" s="100"/>
      <c r="L141" s="101"/>
      <c r="M141" s="104"/>
    </row>
    <row r="142" spans="1:13" x14ac:dyDescent="0.2">
      <c r="A142" s="5"/>
      <c r="B142" s="17"/>
      <c r="C142" s="6"/>
      <c r="D142" s="6"/>
      <c r="E142" s="6"/>
      <c r="F142" s="6"/>
      <c r="G142" s="12"/>
      <c r="H142" s="15"/>
      <c r="J142" s="99"/>
      <c r="K142" s="100"/>
      <c r="L142" s="101"/>
      <c r="M142" s="104"/>
    </row>
    <row r="143" spans="1:13" x14ac:dyDescent="0.2">
      <c r="A143" s="5"/>
      <c r="B143" s="17"/>
      <c r="C143" s="6"/>
      <c r="D143" s="6"/>
      <c r="E143" s="6"/>
      <c r="F143" s="6"/>
      <c r="G143" s="12"/>
      <c r="H143" s="15"/>
      <c r="J143" s="99"/>
      <c r="K143" s="100"/>
      <c r="L143" s="101"/>
      <c r="M143" s="104"/>
    </row>
    <row r="144" spans="1:13" x14ac:dyDescent="0.2">
      <c r="A144" s="5"/>
      <c r="B144" s="17"/>
      <c r="C144" s="6"/>
      <c r="D144" s="6"/>
      <c r="E144" s="6"/>
      <c r="F144" s="6"/>
      <c r="G144" s="12"/>
      <c r="H144" s="15"/>
      <c r="J144" s="99"/>
      <c r="K144" s="100"/>
      <c r="L144" s="101"/>
      <c r="M144" s="104"/>
    </row>
    <row r="145" spans="1:13" x14ac:dyDescent="0.2">
      <c r="A145" s="5"/>
      <c r="B145" s="17"/>
      <c r="C145" s="6"/>
      <c r="D145" s="6"/>
      <c r="E145" s="6"/>
      <c r="F145" s="6"/>
      <c r="G145" s="12"/>
      <c r="H145" s="15"/>
      <c r="J145" s="99"/>
      <c r="K145" s="100"/>
      <c r="L145" s="101"/>
      <c r="M145" s="104"/>
    </row>
    <row r="146" spans="1:13" x14ac:dyDescent="0.2">
      <c r="A146" s="5"/>
      <c r="B146" s="17"/>
      <c r="C146" s="6"/>
      <c r="D146" s="6"/>
      <c r="E146" s="6"/>
      <c r="F146" s="6"/>
      <c r="G146" s="12"/>
      <c r="H146" s="15"/>
      <c r="J146" s="99"/>
      <c r="K146" s="100"/>
      <c r="L146" s="101"/>
      <c r="M146" s="104"/>
    </row>
    <row r="147" spans="1:13" x14ac:dyDescent="0.2">
      <c r="A147" s="5"/>
      <c r="B147" s="17"/>
      <c r="C147" s="6"/>
      <c r="D147" s="6"/>
      <c r="E147" s="6"/>
      <c r="F147" s="6"/>
      <c r="G147" s="12"/>
      <c r="H147" s="15"/>
      <c r="J147" s="99"/>
      <c r="K147" s="100"/>
      <c r="L147" s="101"/>
      <c r="M147" s="104"/>
    </row>
    <row r="148" spans="1:13" x14ac:dyDescent="0.2">
      <c r="A148" s="5"/>
      <c r="B148" s="17"/>
      <c r="C148" s="6"/>
      <c r="D148" s="6"/>
      <c r="E148" s="6"/>
      <c r="F148" s="6"/>
      <c r="G148" s="12"/>
      <c r="H148" s="15"/>
      <c r="J148" s="99"/>
      <c r="K148" s="100"/>
      <c r="L148" s="101"/>
      <c r="M148" s="104"/>
    </row>
    <row r="149" spans="1:13" x14ac:dyDescent="0.2">
      <c r="A149" s="5"/>
      <c r="B149" s="17"/>
      <c r="C149" s="6"/>
      <c r="D149" s="6"/>
      <c r="E149" s="6"/>
      <c r="F149" s="6"/>
      <c r="G149" s="12"/>
      <c r="H149" s="15"/>
      <c r="J149" s="99"/>
      <c r="K149" s="100"/>
      <c r="L149" s="101"/>
      <c r="M149" s="104"/>
    </row>
    <row r="150" spans="1:13" x14ac:dyDescent="0.2">
      <c r="A150" s="5"/>
      <c r="B150" s="17"/>
      <c r="C150" s="6"/>
      <c r="D150" s="6"/>
      <c r="E150" s="6"/>
      <c r="F150" s="6"/>
      <c r="G150" s="12"/>
      <c r="H150" s="15"/>
      <c r="J150" s="99"/>
      <c r="K150" s="100"/>
      <c r="L150" s="101"/>
      <c r="M150" s="104"/>
    </row>
    <row r="151" spans="1:13" s="48" customFormat="1" x14ac:dyDescent="0.2">
      <c r="A151" s="42"/>
      <c r="B151" s="43"/>
      <c r="C151" s="44"/>
      <c r="D151" s="44"/>
      <c r="E151" s="44"/>
      <c r="F151" s="44"/>
      <c r="G151" s="45"/>
      <c r="H151" s="46"/>
      <c r="I151" s="73"/>
      <c r="J151" s="105"/>
      <c r="K151" s="106"/>
      <c r="L151" s="107"/>
      <c r="M151" s="108"/>
    </row>
    <row r="152" spans="1:13" x14ac:dyDescent="0.2">
      <c r="A152" s="5"/>
      <c r="B152" s="17"/>
      <c r="C152" s="6"/>
      <c r="D152" s="6"/>
      <c r="E152" s="6"/>
      <c r="F152" s="6"/>
      <c r="G152" s="12"/>
      <c r="H152" s="15"/>
      <c r="J152" s="99"/>
      <c r="K152" s="100"/>
      <c r="L152" s="101"/>
      <c r="M152" s="104"/>
    </row>
    <row r="153" spans="1:13" x14ac:dyDescent="0.2">
      <c r="A153" s="5"/>
      <c r="B153" s="17"/>
      <c r="C153" s="6"/>
      <c r="D153" s="6"/>
      <c r="E153" s="6"/>
      <c r="F153" s="6"/>
      <c r="G153" s="12"/>
      <c r="H153" s="15"/>
      <c r="J153" s="99"/>
      <c r="K153" s="100"/>
      <c r="L153" s="101"/>
      <c r="M153" s="104"/>
    </row>
    <row r="154" spans="1:13" x14ac:dyDescent="0.2">
      <c r="A154" s="5"/>
      <c r="B154" s="17"/>
      <c r="C154" s="6"/>
      <c r="D154" s="6"/>
      <c r="E154" s="6"/>
      <c r="F154" s="6"/>
      <c r="G154" s="12"/>
      <c r="H154" s="15"/>
      <c r="J154" s="99"/>
      <c r="K154" s="100"/>
      <c r="L154" s="101"/>
      <c r="M154" s="104"/>
    </row>
    <row r="155" spans="1:13" x14ac:dyDescent="0.2">
      <c r="A155" s="5"/>
      <c r="B155" s="17"/>
      <c r="C155" s="6"/>
      <c r="D155" s="6"/>
      <c r="E155" s="6"/>
      <c r="F155" s="6"/>
      <c r="G155" s="12"/>
      <c r="H155" s="15"/>
      <c r="J155" s="99"/>
      <c r="K155" s="100"/>
      <c r="L155" s="101"/>
      <c r="M155" s="104"/>
    </row>
    <row r="156" spans="1:13" x14ac:dyDescent="0.2">
      <c r="A156" s="5"/>
      <c r="B156" s="17"/>
      <c r="C156" s="6"/>
      <c r="D156" s="6"/>
      <c r="E156" s="6"/>
      <c r="F156" s="6"/>
      <c r="G156" s="12"/>
      <c r="H156" s="15"/>
      <c r="J156" s="99"/>
      <c r="K156" s="100"/>
      <c r="L156" s="101"/>
      <c r="M156" s="104"/>
    </row>
    <row r="157" spans="1:13" x14ac:dyDescent="0.2">
      <c r="A157" s="5"/>
      <c r="B157" s="17"/>
      <c r="C157" s="6"/>
      <c r="D157" s="6"/>
      <c r="E157" s="6"/>
      <c r="F157" s="6"/>
      <c r="G157" s="12"/>
      <c r="H157" s="15"/>
      <c r="J157" s="99"/>
      <c r="K157" s="100"/>
      <c r="L157" s="101"/>
      <c r="M157" s="104"/>
    </row>
    <row r="158" spans="1:13" x14ac:dyDescent="0.2">
      <c r="A158" s="5"/>
      <c r="B158" s="17"/>
      <c r="C158" s="6"/>
      <c r="D158" s="6"/>
      <c r="E158" s="6"/>
      <c r="F158" s="6"/>
      <c r="G158" s="12"/>
      <c r="H158" s="15"/>
      <c r="J158" s="99"/>
      <c r="K158" s="100"/>
      <c r="L158" s="101"/>
      <c r="M158" s="104"/>
    </row>
    <row r="159" spans="1:13" x14ac:dyDescent="0.2">
      <c r="A159" s="5"/>
      <c r="B159" s="17"/>
      <c r="C159" s="6"/>
      <c r="D159" s="6"/>
      <c r="E159" s="6"/>
      <c r="F159" s="6"/>
      <c r="G159" s="12"/>
      <c r="H159" s="15"/>
      <c r="J159" s="99"/>
      <c r="K159" s="100"/>
      <c r="L159" s="101"/>
      <c r="M159" s="104"/>
    </row>
    <row r="160" spans="1:13" x14ac:dyDescent="0.2">
      <c r="A160" s="5"/>
      <c r="B160" s="17"/>
      <c r="C160" s="6"/>
      <c r="D160" s="6"/>
      <c r="E160" s="6"/>
      <c r="F160" s="6"/>
      <c r="G160" s="12"/>
      <c r="H160" s="15"/>
      <c r="J160" s="99"/>
      <c r="K160" s="100"/>
      <c r="L160" s="101"/>
      <c r="M160" s="104"/>
    </row>
    <row r="161" spans="1:13" x14ac:dyDescent="0.2">
      <c r="A161" s="5"/>
      <c r="B161" s="17"/>
      <c r="C161" s="6"/>
      <c r="D161" s="6"/>
      <c r="E161" s="6"/>
      <c r="F161" s="6"/>
      <c r="G161" s="12"/>
      <c r="H161" s="15"/>
      <c r="J161" s="99"/>
      <c r="K161" s="100"/>
      <c r="L161" s="101"/>
      <c r="M161" s="104"/>
    </row>
    <row r="162" spans="1:13" x14ac:dyDescent="0.2">
      <c r="A162" s="5"/>
      <c r="B162" s="17"/>
      <c r="C162" s="6"/>
      <c r="D162" s="6"/>
      <c r="E162" s="6"/>
      <c r="F162" s="6"/>
      <c r="G162" s="12"/>
      <c r="H162" s="15"/>
      <c r="J162" s="99"/>
      <c r="K162" s="100"/>
      <c r="L162" s="101"/>
      <c r="M162" s="104"/>
    </row>
    <row r="163" spans="1:13" s="48" customFormat="1" x14ac:dyDescent="0.2">
      <c r="A163" s="42"/>
      <c r="B163" s="43"/>
      <c r="C163" s="44"/>
      <c r="D163" s="44"/>
      <c r="E163" s="44"/>
      <c r="F163" s="44"/>
      <c r="G163" s="45"/>
      <c r="H163" s="46"/>
      <c r="I163" s="73"/>
      <c r="J163" s="105"/>
      <c r="K163" s="106"/>
      <c r="L163" s="107"/>
      <c r="M163" s="108"/>
    </row>
    <row r="164" spans="1:13" x14ac:dyDescent="0.2">
      <c r="A164" s="5"/>
      <c r="B164" s="17"/>
      <c r="C164" s="6"/>
      <c r="D164" s="6"/>
      <c r="E164" s="6"/>
      <c r="F164" s="6"/>
      <c r="G164" s="12"/>
      <c r="H164" s="15"/>
      <c r="J164" s="99"/>
      <c r="K164" s="100"/>
      <c r="L164" s="101"/>
      <c r="M164" s="104"/>
    </row>
    <row r="165" spans="1:13" x14ac:dyDescent="0.2">
      <c r="A165" s="5"/>
      <c r="B165" s="17"/>
      <c r="C165" s="6"/>
      <c r="D165" s="6"/>
      <c r="E165" s="6"/>
      <c r="F165" s="6"/>
      <c r="G165" s="12"/>
      <c r="H165" s="15"/>
      <c r="J165" s="99"/>
      <c r="K165" s="100"/>
      <c r="L165" s="101"/>
      <c r="M165" s="104"/>
    </row>
    <row r="166" spans="1:13" x14ac:dyDescent="0.2">
      <c r="A166" s="5"/>
      <c r="B166" s="17"/>
      <c r="C166" s="6"/>
      <c r="D166" s="6"/>
      <c r="E166" s="6"/>
      <c r="F166" s="6"/>
      <c r="G166" s="12"/>
      <c r="H166" s="15"/>
      <c r="J166" s="99"/>
      <c r="K166" s="100"/>
      <c r="L166" s="101"/>
      <c r="M166" s="104"/>
    </row>
    <row r="167" spans="1:13" x14ac:dyDescent="0.2">
      <c r="A167" s="5"/>
      <c r="B167" s="17"/>
      <c r="C167" s="6"/>
      <c r="D167" s="6"/>
      <c r="E167" s="6"/>
      <c r="F167" s="6"/>
      <c r="G167" s="12"/>
      <c r="H167" s="15"/>
      <c r="J167" s="99"/>
      <c r="K167" s="100"/>
      <c r="L167" s="101"/>
      <c r="M167" s="104"/>
    </row>
    <row r="168" spans="1:13" x14ac:dyDescent="0.2">
      <c r="A168" s="5"/>
      <c r="B168" s="17"/>
      <c r="C168" s="6"/>
      <c r="D168" s="6"/>
      <c r="E168" s="6"/>
      <c r="F168" s="6"/>
      <c r="G168" s="12"/>
      <c r="H168" s="15"/>
      <c r="J168" s="99"/>
      <c r="K168" s="100"/>
      <c r="L168" s="101"/>
      <c r="M168" s="104"/>
    </row>
    <row r="169" spans="1:13" x14ac:dyDescent="0.2">
      <c r="A169" s="5"/>
      <c r="B169" s="17"/>
      <c r="C169" s="6"/>
      <c r="D169" s="6"/>
      <c r="E169" s="6"/>
      <c r="F169" s="6"/>
      <c r="G169" s="12"/>
      <c r="H169" s="15"/>
      <c r="J169" s="99"/>
      <c r="K169" s="100"/>
      <c r="L169" s="101"/>
      <c r="M169" s="104"/>
    </row>
    <row r="170" spans="1:13" x14ac:dyDescent="0.2">
      <c r="A170" s="5"/>
      <c r="B170" s="17"/>
      <c r="C170" s="6"/>
      <c r="D170" s="6"/>
      <c r="E170" s="6"/>
      <c r="F170" s="6"/>
      <c r="G170" s="12"/>
      <c r="H170" s="15"/>
      <c r="J170" s="99"/>
      <c r="K170" s="100"/>
      <c r="L170" s="101"/>
      <c r="M170" s="104"/>
    </row>
    <row r="171" spans="1:13" x14ac:dyDescent="0.2">
      <c r="A171" s="5"/>
      <c r="B171" s="17"/>
      <c r="C171" s="6"/>
      <c r="D171" s="6"/>
      <c r="E171" s="6"/>
      <c r="F171" s="6"/>
      <c r="G171" s="12"/>
      <c r="H171" s="15"/>
      <c r="J171" s="99"/>
      <c r="K171" s="100"/>
      <c r="L171" s="101"/>
      <c r="M171" s="104"/>
    </row>
    <row r="172" spans="1:13" x14ac:dyDescent="0.2">
      <c r="A172" s="5"/>
      <c r="B172" s="17"/>
      <c r="C172" s="6"/>
      <c r="D172" s="6"/>
      <c r="E172" s="6"/>
      <c r="F172" s="6"/>
      <c r="G172" s="12"/>
      <c r="H172" s="15"/>
      <c r="J172" s="99"/>
      <c r="K172" s="100"/>
      <c r="L172" s="101"/>
      <c r="M172" s="104"/>
    </row>
    <row r="173" spans="1:13" x14ac:dyDescent="0.2">
      <c r="A173" s="5"/>
      <c r="B173" s="17"/>
      <c r="C173" s="6"/>
      <c r="D173" s="6"/>
      <c r="E173" s="6"/>
      <c r="F173" s="6"/>
      <c r="G173" s="12"/>
      <c r="H173" s="15"/>
      <c r="J173" s="99"/>
      <c r="K173" s="100"/>
      <c r="L173" s="101"/>
      <c r="M173" s="104"/>
    </row>
    <row r="174" spans="1:13" x14ac:dyDescent="0.2">
      <c r="A174" s="5"/>
      <c r="B174" s="17"/>
      <c r="C174" s="6"/>
      <c r="D174" s="6"/>
      <c r="E174" s="6"/>
      <c r="F174" s="6"/>
      <c r="G174" s="12"/>
      <c r="H174" s="15"/>
      <c r="J174" s="99"/>
      <c r="K174" s="100"/>
      <c r="L174" s="101"/>
      <c r="M174" s="104"/>
    </row>
    <row r="175" spans="1:13" s="48" customFormat="1" x14ac:dyDescent="0.2">
      <c r="A175" s="42"/>
      <c r="B175" s="43"/>
      <c r="C175" s="44"/>
      <c r="D175" s="44"/>
      <c r="E175" s="44"/>
      <c r="F175" s="44"/>
      <c r="G175" s="45"/>
      <c r="H175" s="46"/>
      <c r="I175" s="73"/>
      <c r="J175" s="105"/>
      <c r="K175" s="106"/>
      <c r="L175" s="107"/>
      <c r="M175" s="108"/>
    </row>
    <row r="176" spans="1:13" x14ac:dyDescent="0.2">
      <c r="A176" s="5"/>
      <c r="B176" s="17"/>
      <c r="C176" s="6"/>
      <c r="D176" s="6"/>
      <c r="E176" s="6"/>
      <c r="F176" s="6"/>
      <c r="G176" s="12"/>
      <c r="H176" s="15"/>
      <c r="J176" s="99"/>
      <c r="K176" s="100"/>
      <c r="L176" s="101"/>
      <c r="M176" s="104"/>
    </row>
    <row r="177" spans="1:13" x14ac:dyDescent="0.2">
      <c r="A177" s="5"/>
      <c r="B177" s="17"/>
      <c r="C177" s="6"/>
      <c r="D177" s="6"/>
      <c r="E177" s="6"/>
      <c r="F177" s="6"/>
      <c r="G177" s="12"/>
      <c r="H177" s="15"/>
      <c r="J177" s="99"/>
      <c r="K177" s="100"/>
      <c r="L177" s="101"/>
      <c r="M177" s="104"/>
    </row>
    <row r="178" spans="1:13" x14ac:dyDescent="0.2">
      <c r="A178" s="5"/>
      <c r="B178" s="21"/>
      <c r="C178" s="22"/>
      <c r="D178" s="22"/>
      <c r="E178" s="22"/>
      <c r="F178" s="22"/>
      <c r="G178" s="23"/>
      <c r="H178" s="13"/>
      <c r="I178" s="74"/>
      <c r="J178" s="99"/>
      <c r="K178" s="100"/>
      <c r="L178" s="101"/>
      <c r="M178" s="104"/>
    </row>
    <row r="179" spans="1:13" x14ac:dyDescent="0.2">
      <c r="A179" s="5"/>
      <c r="B179" s="21"/>
      <c r="C179" s="22"/>
      <c r="D179" s="22"/>
      <c r="E179" s="22"/>
      <c r="F179" s="22"/>
      <c r="G179" s="23"/>
      <c r="H179" s="13"/>
      <c r="I179" s="74"/>
      <c r="J179" s="99"/>
      <c r="K179" s="100"/>
      <c r="L179" s="101"/>
      <c r="M179" s="104"/>
    </row>
    <row r="180" spans="1:13" x14ac:dyDescent="0.2">
      <c r="A180" s="10"/>
      <c r="B180" s="21"/>
      <c r="C180" s="22"/>
      <c r="D180" s="22"/>
      <c r="E180" s="22"/>
      <c r="F180" s="22"/>
      <c r="G180" s="23"/>
      <c r="H180" s="13"/>
      <c r="I180" s="74"/>
      <c r="J180" s="99"/>
      <c r="K180" s="100"/>
      <c r="L180" s="101"/>
      <c r="M180" s="104"/>
    </row>
    <row r="181" spans="1:13" x14ac:dyDescent="0.2">
      <c r="A181" s="10"/>
      <c r="B181" s="21"/>
      <c r="C181" s="22"/>
      <c r="D181" s="22"/>
      <c r="E181" s="22"/>
      <c r="F181" s="22"/>
      <c r="G181" s="23"/>
      <c r="H181" s="13"/>
      <c r="I181" s="74"/>
      <c r="J181" s="99"/>
      <c r="K181" s="100"/>
      <c r="L181" s="101"/>
      <c r="M181" s="104"/>
    </row>
    <row r="182" spans="1:13" x14ac:dyDescent="0.2">
      <c r="A182" s="10"/>
      <c r="B182" s="21"/>
      <c r="C182" s="22"/>
      <c r="D182" s="22"/>
      <c r="E182" s="22"/>
      <c r="F182" s="22"/>
      <c r="G182" s="23"/>
      <c r="H182" s="13"/>
      <c r="I182" s="74"/>
      <c r="J182" s="99"/>
      <c r="K182" s="100"/>
      <c r="L182" s="101"/>
      <c r="M182" s="104"/>
    </row>
    <row r="183" spans="1:13" x14ac:dyDescent="0.2">
      <c r="A183" s="10"/>
      <c r="B183" s="21"/>
      <c r="C183" s="22"/>
      <c r="D183" s="22"/>
      <c r="E183" s="22"/>
      <c r="F183" s="22"/>
      <c r="G183" s="23"/>
      <c r="H183" s="13"/>
      <c r="I183" s="74"/>
      <c r="J183" s="99"/>
      <c r="K183" s="100"/>
      <c r="L183" s="101"/>
      <c r="M183" s="104"/>
    </row>
    <row r="184" spans="1:13" x14ac:dyDescent="0.2">
      <c r="A184" s="10"/>
      <c r="B184" s="21"/>
      <c r="C184" s="22"/>
      <c r="D184" s="22"/>
      <c r="E184" s="22"/>
      <c r="F184" s="22"/>
      <c r="G184" s="23"/>
      <c r="H184" s="13"/>
      <c r="I184" s="74"/>
      <c r="J184" s="99"/>
      <c r="K184" s="100"/>
      <c r="L184" s="101"/>
      <c r="M184" s="104"/>
    </row>
    <row r="185" spans="1:13" x14ac:dyDescent="0.2">
      <c r="A185" s="10"/>
      <c r="B185" s="21"/>
      <c r="C185" s="22"/>
      <c r="D185" s="22"/>
      <c r="E185" s="22"/>
      <c r="F185" s="22"/>
      <c r="G185" s="23"/>
      <c r="H185" s="13"/>
      <c r="I185" s="74"/>
      <c r="J185" s="99"/>
      <c r="K185" s="100"/>
      <c r="L185" s="101"/>
      <c r="M185" s="104"/>
    </row>
    <row r="186" spans="1:13" x14ac:dyDescent="0.2">
      <c r="A186" s="10"/>
      <c r="B186" s="21"/>
      <c r="C186" s="22"/>
      <c r="D186" s="22"/>
      <c r="E186" s="22"/>
      <c r="F186" s="22"/>
      <c r="G186" s="23"/>
      <c r="H186" s="13"/>
      <c r="I186" s="74"/>
      <c r="J186" s="99"/>
      <c r="K186" s="100"/>
      <c r="L186" s="101"/>
      <c r="M186" s="104"/>
    </row>
    <row r="187" spans="1:13" s="48" customFormat="1" x14ac:dyDescent="0.2">
      <c r="A187" s="52"/>
      <c r="B187" s="86"/>
      <c r="C187" s="87"/>
      <c r="D187" s="87"/>
      <c r="E187" s="87"/>
      <c r="F187" s="87"/>
      <c r="G187" s="88"/>
      <c r="H187" s="93"/>
      <c r="I187" s="95"/>
      <c r="J187" s="105"/>
      <c r="K187" s="106"/>
      <c r="L187" s="107"/>
      <c r="M187" s="108"/>
    </row>
    <row r="188" spans="1:13" x14ac:dyDescent="0.2">
      <c r="A188" s="10"/>
      <c r="B188" s="17"/>
      <c r="C188" s="6"/>
      <c r="D188" s="6"/>
      <c r="E188" s="6"/>
      <c r="F188" s="6"/>
      <c r="G188" s="12"/>
      <c r="H188" s="15"/>
      <c r="J188" s="99"/>
      <c r="K188" s="100"/>
      <c r="L188" s="101"/>
      <c r="M188" s="104"/>
    </row>
    <row r="189" spans="1:13" x14ac:dyDescent="0.2">
      <c r="A189" s="10"/>
      <c r="B189" s="17"/>
      <c r="C189" s="6"/>
      <c r="D189" s="6"/>
      <c r="E189" s="6"/>
      <c r="F189" s="6"/>
      <c r="G189" s="12"/>
      <c r="H189" s="15"/>
      <c r="I189" s="74"/>
      <c r="J189" s="99"/>
      <c r="K189" s="100"/>
      <c r="L189" s="101"/>
      <c r="M189" s="104"/>
    </row>
    <row r="190" spans="1:13" x14ac:dyDescent="0.2">
      <c r="A190" s="10"/>
      <c r="B190" s="17"/>
      <c r="C190" s="6"/>
      <c r="D190" s="6"/>
      <c r="E190" s="6"/>
      <c r="F190" s="6"/>
      <c r="G190" s="12"/>
      <c r="H190" s="15"/>
      <c r="I190" s="74"/>
      <c r="J190" s="99"/>
      <c r="K190" s="100"/>
      <c r="L190" s="101"/>
      <c r="M190" s="104"/>
    </row>
    <row r="191" spans="1:13" x14ac:dyDescent="0.2">
      <c r="A191" s="10"/>
      <c r="B191" s="17"/>
      <c r="C191" s="6"/>
      <c r="D191" s="6"/>
      <c r="E191" s="6"/>
      <c r="F191" s="6"/>
      <c r="G191" s="12"/>
      <c r="H191" s="15"/>
      <c r="J191" s="99"/>
      <c r="K191" s="100"/>
      <c r="L191" s="101"/>
      <c r="M191" s="104"/>
    </row>
    <row r="192" spans="1:13" x14ac:dyDescent="0.2">
      <c r="A192" s="10"/>
      <c r="B192" s="17"/>
      <c r="C192" s="6"/>
      <c r="D192" s="6"/>
      <c r="E192" s="6"/>
      <c r="F192" s="6"/>
      <c r="G192" s="12"/>
      <c r="H192" s="15"/>
      <c r="J192" s="99"/>
      <c r="K192" s="100"/>
      <c r="L192" s="101"/>
      <c r="M192" s="104"/>
    </row>
    <row r="193" spans="1:13" x14ac:dyDescent="0.2">
      <c r="A193" s="10"/>
      <c r="B193" s="17"/>
      <c r="C193" s="6"/>
      <c r="D193" s="6"/>
      <c r="E193" s="6"/>
      <c r="F193" s="6"/>
      <c r="G193" s="12"/>
      <c r="H193" s="15"/>
      <c r="J193" s="99"/>
      <c r="K193" s="100"/>
      <c r="L193" s="101"/>
      <c r="M193" s="104"/>
    </row>
    <row r="194" spans="1:13" x14ac:dyDescent="0.2">
      <c r="A194" s="10"/>
      <c r="B194" s="17"/>
      <c r="C194" s="6"/>
      <c r="D194" s="6"/>
      <c r="E194" s="6"/>
      <c r="F194" s="6"/>
      <c r="G194" s="12"/>
      <c r="H194" s="15"/>
      <c r="J194" s="99"/>
      <c r="K194" s="100"/>
      <c r="L194" s="101"/>
      <c r="M194" s="104"/>
    </row>
    <row r="195" spans="1:13" x14ac:dyDescent="0.2">
      <c r="A195" s="10"/>
      <c r="B195" s="17"/>
      <c r="C195" s="6"/>
      <c r="D195" s="6"/>
      <c r="E195" s="6"/>
      <c r="F195" s="6"/>
      <c r="G195" s="12"/>
      <c r="H195" s="15"/>
      <c r="I195" s="74"/>
      <c r="J195" s="99"/>
      <c r="K195" s="100"/>
      <c r="L195" s="101"/>
      <c r="M195" s="104"/>
    </row>
    <row r="196" spans="1:13" x14ac:dyDescent="0.2">
      <c r="A196" s="10"/>
      <c r="B196" s="17"/>
      <c r="C196" s="6"/>
      <c r="D196" s="6"/>
      <c r="E196" s="6"/>
      <c r="F196" s="6"/>
      <c r="G196" s="12"/>
      <c r="H196" s="15"/>
      <c r="I196" s="74"/>
      <c r="J196" s="99"/>
      <c r="K196" s="100"/>
      <c r="L196" s="101"/>
      <c r="M196" s="104"/>
    </row>
    <row r="197" spans="1:13" x14ac:dyDescent="0.2">
      <c r="A197" s="10"/>
      <c r="B197" s="17"/>
      <c r="C197" s="6"/>
      <c r="D197" s="6"/>
      <c r="E197" s="6"/>
      <c r="F197" s="6"/>
      <c r="G197" s="12"/>
      <c r="H197" s="15"/>
      <c r="I197" s="74"/>
      <c r="J197" s="99"/>
      <c r="K197" s="100"/>
      <c r="L197" s="101"/>
      <c r="M197" s="104"/>
    </row>
    <row r="198" spans="1:13" x14ac:dyDescent="0.2">
      <c r="A198" s="10"/>
      <c r="B198" s="17"/>
      <c r="C198" s="6"/>
      <c r="D198" s="6"/>
      <c r="E198" s="6"/>
      <c r="F198" s="6"/>
      <c r="G198" s="12"/>
      <c r="H198" s="15"/>
      <c r="I198" s="74"/>
      <c r="J198" s="99"/>
      <c r="K198" s="100"/>
      <c r="L198" s="101"/>
      <c r="M198" s="104"/>
    </row>
    <row r="199" spans="1:13" s="48" customFormat="1" x14ac:dyDescent="0.2">
      <c r="A199" s="52"/>
      <c r="B199" s="43"/>
      <c r="C199" s="44"/>
      <c r="D199" s="44"/>
      <c r="E199" s="44"/>
      <c r="F199" s="44"/>
      <c r="G199" s="45"/>
      <c r="H199" s="46"/>
      <c r="I199" s="95"/>
      <c r="J199" s="105"/>
      <c r="K199" s="106"/>
      <c r="L199" s="107"/>
      <c r="M199" s="108"/>
    </row>
    <row r="200" spans="1:13" x14ac:dyDescent="0.2">
      <c r="A200" s="10"/>
      <c r="B200" s="17"/>
      <c r="C200" s="6"/>
      <c r="D200" s="6"/>
      <c r="E200" s="6"/>
      <c r="F200" s="6"/>
      <c r="G200" s="12"/>
      <c r="H200" s="15"/>
      <c r="J200" s="99"/>
      <c r="K200" s="100"/>
      <c r="L200" s="101"/>
      <c r="M200" s="104"/>
    </row>
    <row r="201" spans="1:13" x14ac:dyDescent="0.2">
      <c r="A201" s="10"/>
      <c r="B201" s="17"/>
      <c r="C201" s="6"/>
      <c r="D201" s="6"/>
      <c r="E201" s="6"/>
      <c r="F201" s="6"/>
      <c r="G201" s="12"/>
      <c r="H201" s="15"/>
      <c r="I201" s="74"/>
      <c r="J201" s="99"/>
      <c r="K201" s="100"/>
      <c r="L201" s="101"/>
      <c r="M201" s="104"/>
    </row>
    <row r="202" spans="1:13" x14ac:dyDescent="0.2">
      <c r="A202" s="10"/>
      <c r="B202" s="17"/>
      <c r="C202" s="6"/>
      <c r="D202" s="6"/>
      <c r="E202" s="6"/>
      <c r="F202" s="6"/>
      <c r="G202" s="12"/>
      <c r="H202" s="15"/>
      <c r="I202" s="74"/>
      <c r="J202" s="99"/>
      <c r="K202" s="100"/>
      <c r="L202" s="101"/>
      <c r="M202" s="104"/>
    </row>
    <row r="203" spans="1:13" x14ac:dyDescent="0.2">
      <c r="A203" s="10"/>
      <c r="B203" s="17"/>
      <c r="C203" s="6"/>
      <c r="D203" s="6"/>
      <c r="E203" s="6"/>
      <c r="F203" s="6"/>
      <c r="G203" s="12"/>
      <c r="H203" s="15"/>
      <c r="J203" s="99"/>
      <c r="K203" s="100"/>
      <c r="L203" s="101"/>
      <c r="M203" s="104"/>
    </row>
    <row r="204" spans="1:13" x14ac:dyDescent="0.2">
      <c r="A204" s="10"/>
      <c r="B204" s="17"/>
      <c r="C204" s="6"/>
      <c r="D204" s="6"/>
      <c r="E204" s="6"/>
      <c r="F204" s="6"/>
      <c r="G204" s="12"/>
      <c r="H204" s="15"/>
      <c r="J204" s="99"/>
      <c r="K204" s="100"/>
      <c r="L204" s="101"/>
      <c r="M204" s="104"/>
    </row>
    <row r="205" spans="1:13" x14ac:dyDescent="0.2">
      <c r="A205" s="10"/>
      <c r="B205" s="17"/>
      <c r="C205" s="6"/>
      <c r="D205" s="6"/>
      <c r="E205" s="6"/>
      <c r="F205" s="6"/>
      <c r="G205" s="12"/>
      <c r="H205" s="15"/>
      <c r="J205" s="99"/>
      <c r="K205" s="100"/>
      <c r="L205" s="101"/>
      <c r="M205" s="104"/>
    </row>
    <row r="206" spans="1:13" x14ac:dyDescent="0.2">
      <c r="A206" s="10"/>
      <c r="B206" s="17"/>
      <c r="C206" s="6"/>
      <c r="D206" s="6"/>
      <c r="E206" s="6"/>
      <c r="F206" s="6"/>
      <c r="G206" s="12"/>
      <c r="H206" s="15"/>
      <c r="J206" s="99"/>
      <c r="K206" s="100"/>
      <c r="L206" s="101"/>
      <c r="M206" s="104"/>
    </row>
    <row r="207" spans="1:13" x14ac:dyDescent="0.2">
      <c r="A207" s="10"/>
      <c r="B207" s="17"/>
      <c r="C207" s="6"/>
      <c r="D207" s="6"/>
      <c r="E207" s="6"/>
      <c r="F207" s="6"/>
      <c r="G207" s="12"/>
      <c r="H207" s="15"/>
      <c r="I207" s="74"/>
      <c r="J207" s="99"/>
      <c r="K207" s="100"/>
      <c r="L207" s="101"/>
      <c r="M207" s="104"/>
    </row>
    <row r="208" spans="1:13" x14ac:dyDescent="0.2">
      <c r="A208" s="10"/>
      <c r="B208" s="17"/>
      <c r="C208" s="6"/>
      <c r="D208" s="6"/>
      <c r="E208" s="6"/>
      <c r="F208" s="6"/>
      <c r="G208" s="12"/>
      <c r="H208" s="15"/>
      <c r="I208" s="74"/>
      <c r="J208" s="99"/>
      <c r="K208" s="100"/>
      <c r="L208" s="101"/>
      <c r="M208" s="104"/>
    </row>
    <row r="209" spans="1:13" x14ac:dyDescent="0.2">
      <c r="A209" s="10"/>
      <c r="B209" s="17"/>
      <c r="C209" s="6"/>
      <c r="D209" s="6"/>
      <c r="E209" s="6"/>
      <c r="F209" s="6"/>
      <c r="G209" s="12"/>
      <c r="H209" s="15"/>
      <c r="I209" s="74"/>
      <c r="J209" s="99"/>
      <c r="K209" s="100"/>
      <c r="L209" s="101"/>
      <c r="M209" s="104"/>
    </row>
    <row r="210" spans="1:13" x14ac:dyDescent="0.2">
      <c r="A210" s="10"/>
      <c r="B210" s="17"/>
      <c r="C210" s="6"/>
      <c r="D210" s="6"/>
      <c r="E210" s="6"/>
      <c r="F210" s="6"/>
      <c r="G210" s="12"/>
      <c r="H210" s="15"/>
      <c r="I210" s="74"/>
      <c r="J210" s="99"/>
      <c r="K210" s="100"/>
      <c r="L210" s="101"/>
      <c r="M210" s="104"/>
    </row>
    <row r="211" spans="1:13" s="48" customFormat="1" x14ac:dyDescent="0.2">
      <c r="A211" s="52"/>
      <c r="B211" s="43"/>
      <c r="C211" s="44"/>
      <c r="D211" s="44"/>
      <c r="E211" s="44"/>
      <c r="F211" s="44"/>
      <c r="G211" s="45"/>
      <c r="H211" s="46"/>
      <c r="I211" s="95"/>
      <c r="J211" s="105"/>
      <c r="K211" s="106"/>
      <c r="L211" s="107"/>
      <c r="M211" s="108"/>
    </row>
    <row r="212" spans="1:13" x14ac:dyDescent="0.2">
      <c r="A212" s="10"/>
      <c r="B212" s="17"/>
      <c r="C212" s="6"/>
      <c r="D212" s="6"/>
      <c r="E212" s="6"/>
      <c r="F212" s="6"/>
      <c r="G212" s="12"/>
      <c r="H212" s="15"/>
      <c r="J212" s="99"/>
      <c r="K212" s="100"/>
      <c r="L212" s="101"/>
      <c r="M212" s="104"/>
    </row>
    <row r="213" spans="1:13" x14ac:dyDescent="0.2">
      <c r="A213" s="10"/>
      <c r="B213" s="17"/>
      <c r="C213" s="6"/>
      <c r="D213" s="6"/>
      <c r="E213" s="6"/>
      <c r="F213" s="6"/>
      <c r="G213" s="12"/>
      <c r="H213" s="15"/>
      <c r="I213" s="74"/>
      <c r="J213" s="99"/>
      <c r="K213" s="100"/>
      <c r="L213" s="101"/>
      <c r="M213" s="104"/>
    </row>
    <row r="214" spans="1:13" x14ac:dyDescent="0.2">
      <c r="A214" s="10"/>
      <c r="B214" s="17"/>
      <c r="C214" s="6"/>
      <c r="D214" s="6"/>
      <c r="E214" s="6"/>
      <c r="F214" s="6"/>
      <c r="G214" s="12"/>
      <c r="H214" s="15"/>
      <c r="I214" s="74"/>
      <c r="J214" s="99"/>
      <c r="K214" s="100"/>
      <c r="L214" s="101"/>
      <c r="M214" s="104"/>
    </row>
    <row r="215" spans="1:13" x14ac:dyDescent="0.2">
      <c r="A215" s="10"/>
      <c r="B215" s="17"/>
      <c r="C215" s="6"/>
      <c r="D215" s="6"/>
      <c r="E215" s="6"/>
      <c r="F215" s="6"/>
      <c r="G215" s="12"/>
      <c r="H215" s="15"/>
      <c r="J215" s="99"/>
      <c r="K215" s="100"/>
      <c r="L215" s="101"/>
      <c r="M215" s="104"/>
    </row>
    <row r="216" spans="1:13" x14ac:dyDescent="0.2">
      <c r="A216" s="10"/>
      <c r="B216" s="17"/>
      <c r="C216" s="6"/>
      <c r="D216" s="6"/>
      <c r="E216" s="6"/>
      <c r="F216" s="6"/>
      <c r="G216" s="12"/>
      <c r="H216" s="15"/>
      <c r="J216" s="99"/>
      <c r="K216" s="100"/>
      <c r="L216" s="101"/>
      <c r="M216" s="104"/>
    </row>
    <row r="217" spans="1:13" x14ac:dyDescent="0.2">
      <c r="A217" s="10"/>
      <c r="B217" s="17"/>
      <c r="C217" s="6"/>
      <c r="D217" s="6"/>
      <c r="E217" s="6"/>
      <c r="F217" s="6"/>
      <c r="G217" s="12"/>
      <c r="H217" s="15"/>
      <c r="J217" s="99"/>
      <c r="K217" s="100"/>
      <c r="L217" s="101"/>
      <c r="M217" s="104"/>
    </row>
    <row r="218" spans="1:13" x14ac:dyDescent="0.2">
      <c r="A218" s="10"/>
      <c r="B218" s="17"/>
      <c r="C218" s="6"/>
      <c r="D218" s="6"/>
      <c r="E218" s="6"/>
      <c r="F218" s="6"/>
      <c r="G218" s="12"/>
      <c r="H218" s="15"/>
      <c r="J218" s="99"/>
      <c r="K218" s="100"/>
      <c r="L218" s="101"/>
      <c r="M218" s="104"/>
    </row>
    <row r="219" spans="1:13" x14ac:dyDescent="0.2">
      <c r="A219" s="10"/>
      <c r="B219" s="17"/>
      <c r="C219" s="6"/>
      <c r="D219" s="6"/>
      <c r="E219" s="6"/>
      <c r="F219" s="6"/>
      <c r="G219" s="12"/>
      <c r="H219" s="15"/>
      <c r="I219" s="74"/>
      <c r="J219" s="99"/>
      <c r="K219" s="100"/>
      <c r="L219" s="101"/>
      <c r="M219" s="104"/>
    </row>
    <row r="220" spans="1:13" x14ac:dyDescent="0.2">
      <c r="A220" s="10"/>
      <c r="B220" s="17"/>
      <c r="C220" s="6"/>
      <c r="D220" s="6"/>
      <c r="E220" s="6"/>
      <c r="F220" s="6"/>
      <c r="G220" s="12"/>
      <c r="H220" s="15"/>
      <c r="I220" s="74"/>
      <c r="J220" s="99"/>
      <c r="K220" s="100"/>
      <c r="L220" s="101"/>
      <c r="M220" s="104"/>
    </row>
    <row r="221" spans="1:13" x14ac:dyDescent="0.2">
      <c r="A221" s="10"/>
      <c r="B221" s="17"/>
      <c r="C221" s="6"/>
      <c r="D221" s="6"/>
      <c r="E221" s="6"/>
      <c r="F221" s="6"/>
      <c r="G221" s="12"/>
      <c r="H221" s="15"/>
      <c r="I221" s="74"/>
      <c r="J221" s="99"/>
      <c r="K221" s="100"/>
      <c r="L221" s="101"/>
      <c r="M221" s="104"/>
    </row>
    <row r="222" spans="1:13" x14ac:dyDescent="0.2">
      <c r="A222" s="10"/>
      <c r="B222" s="17"/>
      <c r="C222" s="6"/>
      <c r="D222" s="6"/>
      <c r="E222" s="6"/>
      <c r="F222" s="6"/>
      <c r="G222" s="12"/>
      <c r="H222" s="15"/>
      <c r="I222" s="74"/>
      <c r="J222" s="99"/>
      <c r="K222" s="100"/>
      <c r="L222" s="101"/>
      <c r="M222" s="104"/>
    </row>
    <row r="223" spans="1:13" x14ac:dyDescent="0.2">
      <c r="A223" s="52"/>
      <c r="B223" s="43"/>
      <c r="C223" s="44"/>
      <c r="D223" s="44"/>
      <c r="E223" s="44"/>
      <c r="F223" s="44"/>
      <c r="G223" s="45"/>
      <c r="H223" s="46"/>
      <c r="I223" s="95"/>
      <c r="J223" s="105"/>
      <c r="K223" s="106"/>
      <c r="L223" s="107"/>
      <c r="M223" s="108"/>
    </row>
    <row r="224" spans="1:13" x14ac:dyDescent="0.2">
      <c r="A224" s="10"/>
      <c r="B224" s="17"/>
      <c r="C224" s="6"/>
      <c r="D224" s="6"/>
      <c r="E224" s="6"/>
      <c r="F224" s="6"/>
      <c r="G224" s="12"/>
      <c r="H224" s="15"/>
      <c r="J224" s="99"/>
      <c r="K224" s="100"/>
      <c r="L224" s="101"/>
      <c r="M224" s="104"/>
    </row>
    <row r="225" spans="1:13" x14ac:dyDescent="0.2">
      <c r="A225" s="10"/>
      <c r="B225" s="17"/>
      <c r="C225" s="6"/>
      <c r="D225" s="6"/>
      <c r="E225" s="6"/>
      <c r="F225" s="6"/>
      <c r="G225" s="12"/>
      <c r="H225" s="15"/>
      <c r="I225" s="74"/>
      <c r="J225" s="99"/>
      <c r="K225" s="100"/>
      <c r="L225" s="101"/>
      <c r="M225" s="104"/>
    </row>
    <row r="226" spans="1:13" x14ac:dyDescent="0.2">
      <c r="A226" s="10"/>
      <c r="B226" s="17"/>
      <c r="C226" s="6"/>
      <c r="D226" s="6"/>
      <c r="E226" s="6"/>
      <c r="F226" s="6"/>
      <c r="G226" s="12"/>
      <c r="H226" s="15"/>
      <c r="I226" s="74"/>
      <c r="J226" s="99"/>
      <c r="K226" s="100"/>
      <c r="L226" s="101"/>
      <c r="M226" s="104"/>
    </row>
    <row r="227" spans="1:13" x14ac:dyDescent="0.2">
      <c r="A227" s="10"/>
      <c r="B227" s="17"/>
      <c r="C227" s="6"/>
      <c r="D227" s="6"/>
      <c r="E227" s="6"/>
      <c r="F227" s="6"/>
      <c r="G227" s="12"/>
      <c r="H227" s="15"/>
      <c r="J227" s="99"/>
      <c r="K227" s="100"/>
      <c r="L227" s="101"/>
      <c r="M227" s="104"/>
    </row>
    <row r="228" spans="1:13" x14ac:dyDescent="0.2">
      <c r="A228" s="10"/>
      <c r="B228" s="17"/>
      <c r="C228" s="6"/>
      <c r="D228" s="6"/>
      <c r="E228" s="6"/>
      <c r="F228" s="6"/>
      <c r="G228" s="12"/>
      <c r="H228" s="15"/>
      <c r="J228" s="99"/>
      <c r="K228" s="100"/>
      <c r="L228" s="101"/>
      <c r="M228" s="104"/>
    </row>
    <row r="229" spans="1:13" x14ac:dyDescent="0.2">
      <c r="A229" s="10"/>
      <c r="B229" s="17"/>
      <c r="C229" s="6"/>
      <c r="D229" s="6"/>
      <c r="E229" s="6"/>
      <c r="F229" s="6"/>
      <c r="G229" s="12"/>
      <c r="H229" s="15"/>
      <c r="J229" s="99"/>
      <c r="K229" s="100"/>
      <c r="L229" s="101"/>
      <c r="M229" s="104"/>
    </row>
    <row r="230" spans="1:13" x14ac:dyDescent="0.2">
      <c r="A230" s="10"/>
      <c r="B230" s="17"/>
      <c r="C230" s="6"/>
      <c r="D230" s="6"/>
      <c r="E230" s="6"/>
      <c r="F230" s="6"/>
      <c r="G230" s="12"/>
      <c r="H230" s="15"/>
      <c r="J230" s="99"/>
      <c r="K230" s="100"/>
      <c r="L230" s="101"/>
      <c r="M230" s="104"/>
    </row>
    <row r="231" spans="1:13" x14ac:dyDescent="0.2">
      <c r="A231" s="10"/>
      <c r="B231" s="17"/>
      <c r="C231" s="6"/>
      <c r="D231" s="6"/>
      <c r="E231" s="6"/>
      <c r="F231" s="6"/>
      <c r="G231" s="12"/>
      <c r="H231" s="15"/>
      <c r="I231" s="74"/>
      <c r="J231" s="99"/>
      <c r="K231" s="100"/>
      <c r="L231" s="101"/>
      <c r="M231" s="104"/>
    </row>
    <row r="232" spans="1:13" x14ac:dyDescent="0.2">
      <c r="A232" s="10"/>
      <c r="B232" s="17"/>
      <c r="C232" s="6"/>
      <c r="D232" s="6"/>
      <c r="E232" s="6"/>
      <c r="F232" s="6"/>
      <c r="G232" s="12"/>
      <c r="H232" s="15"/>
      <c r="I232" s="74"/>
      <c r="J232" s="99"/>
      <c r="K232" s="100"/>
      <c r="L232" s="101"/>
      <c r="M232" s="104"/>
    </row>
    <row r="233" spans="1:13" x14ac:dyDescent="0.2">
      <c r="A233" s="10"/>
      <c r="B233" s="17"/>
      <c r="C233" s="6"/>
      <c r="D233" s="6"/>
      <c r="E233" s="6"/>
      <c r="F233" s="6"/>
      <c r="G233" s="12"/>
      <c r="H233" s="15"/>
      <c r="I233" s="74"/>
      <c r="J233" s="99"/>
      <c r="K233" s="100"/>
      <c r="L233" s="101"/>
      <c r="M233" s="104"/>
    </row>
    <row r="234" spans="1:13" x14ac:dyDescent="0.2">
      <c r="A234" s="10"/>
      <c r="B234" s="17"/>
      <c r="C234" s="6"/>
      <c r="D234" s="6"/>
      <c r="E234" s="6"/>
      <c r="F234" s="6"/>
      <c r="G234" s="12"/>
      <c r="H234" s="15"/>
      <c r="I234" s="74"/>
      <c r="J234" s="99"/>
      <c r="K234" s="100"/>
      <c r="L234" s="101"/>
      <c r="M234" s="104"/>
    </row>
    <row r="235" spans="1:13" x14ac:dyDescent="0.2">
      <c r="A235" s="52"/>
      <c r="B235" s="43"/>
      <c r="C235" s="44"/>
      <c r="D235" s="44"/>
      <c r="E235" s="44"/>
      <c r="F235" s="44"/>
      <c r="G235" s="45"/>
      <c r="H235" s="46"/>
      <c r="I235" s="95"/>
      <c r="J235" s="105"/>
      <c r="K235" s="106"/>
      <c r="L235" s="107"/>
      <c r="M235" s="108"/>
    </row>
    <row r="236" spans="1:13" x14ac:dyDescent="0.2">
      <c r="A236" s="10"/>
      <c r="B236" s="17"/>
      <c r="C236" s="6"/>
      <c r="D236" s="6"/>
      <c r="E236" s="6"/>
      <c r="F236" s="6"/>
      <c r="G236" s="12"/>
      <c r="H236" s="15"/>
      <c r="J236" s="99"/>
      <c r="K236" s="100"/>
      <c r="L236" s="101"/>
      <c r="M236" s="104"/>
    </row>
    <row r="237" spans="1:13" x14ac:dyDescent="0.2">
      <c r="A237" s="10"/>
      <c r="B237" s="17"/>
      <c r="C237" s="6"/>
      <c r="D237" s="6"/>
      <c r="E237" s="6"/>
      <c r="F237" s="6"/>
      <c r="G237" s="12"/>
      <c r="H237" s="15"/>
      <c r="I237" s="74"/>
      <c r="J237" s="99"/>
      <c r="K237" s="100"/>
      <c r="L237" s="101"/>
      <c r="M237" s="104"/>
    </row>
    <row r="238" spans="1:13" x14ac:dyDescent="0.2">
      <c r="A238" s="10"/>
      <c r="B238" s="17"/>
      <c r="C238" s="6"/>
      <c r="D238" s="6"/>
      <c r="E238" s="6"/>
      <c r="F238" s="6"/>
      <c r="G238" s="12"/>
      <c r="H238" s="15"/>
      <c r="I238" s="74"/>
      <c r="J238" s="99"/>
      <c r="K238" s="100"/>
      <c r="L238" s="101"/>
      <c r="M238" s="104"/>
    </row>
    <row r="239" spans="1:13" x14ac:dyDescent="0.2">
      <c r="A239" s="10"/>
      <c r="B239" s="17"/>
      <c r="C239" s="6"/>
      <c r="D239" s="6"/>
      <c r="E239" s="6"/>
      <c r="F239" s="6"/>
      <c r="G239" s="12"/>
      <c r="H239" s="15"/>
      <c r="J239" s="99"/>
      <c r="K239" s="100"/>
      <c r="L239" s="101"/>
      <c r="M239" s="104"/>
    </row>
    <row r="240" spans="1:13" x14ac:dyDescent="0.2">
      <c r="A240" s="10"/>
      <c r="B240" s="17"/>
      <c r="C240" s="6"/>
      <c r="D240" s="6"/>
      <c r="E240" s="6"/>
      <c r="F240" s="6"/>
      <c r="G240" s="12"/>
      <c r="H240" s="15"/>
      <c r="J240" s="99"/>
      <c r="K240" s="100"/>
      <c r="L240" s="101"/>
      <c r="M240" s="104"/>
    </row>
    <row r="241" spans="1:13" x14ac:dyDescent="0.2">
      <c r="A241" s="10"/>
      <c r="B241" s="17"/>
      <c r="C241" s="6"/>
      <c r="D241" s="6"/>
      <c r="E241" s="6"/>
      <c r="F241" s="6"/>
      <c r="G241" s="12"/>
      <c r="H241" s="15"/>
      <c r="J241" s="99"/>
      <c r="K241" s="100"/>
      <c r="L241" s="101"/>
      <c r="M241" s="104"/>
    </row>
    <row r="242" spans="1:13" x14ac:dyDescent="0.2">
      <c r="A242" s="10"/>
      <c r="B242" s="17"/>
      <c r="C242" s="6"/>
      <c r="D242" s="6"/>
      <c r="E242" s="6"/>
      <c r="F242" s="6"/>
      <c r="G242" s="12"/>
      <c r="H242" s="15"/>
      <c r="J242" s="99"/>
      <c r="K242" s="100"/>
      <c r="L242" s="101"/>
      <c r="M242" s="104"/>
    </row>
    <row r="243" spans="1:13" x14ac:dyDescent="0.2">
      <c r="A243" s="10"/>
      <c r="B243" s="17"/>
      <c r="C243" s="6"/>
      <c r="D243" s="6"/>
      <c r="E243" s="6"/>
      <c r="F243" s="6"/>
      <c r="G243" s="12"/>
      <c r="H243" s="15"/>
      <c r="I243" s="74"/>
      <c r="J243" s="99"/>
      <c r="K243" s="100"/>
      <c r="L243" s="101"/>
      <c r="M243" s="104"/>
    </row>
    <row r="244" spans="1:13" x14ac:dyDescent="0.2">
      <c r="A244" s="10"/>
      <c r="B244" s="17"/>
      <c r="C244" s="6"/>
      <c r="D244" s="6"/>
      <c r="E244" s="6"/>
      <c r="F244" s="6"/>
      <c r="G244" s="12"/>
      <c r="H244" s="15"/>
      <c r="I244" s="74"/>
      <c r="J244" s="99"/>
      <c r="K244" s="100"/>
      <c r="L244" s="101"/>
      <c r="M244" s="104"/>
    </row>
    <row r="245" spans="1:13" x14ac:dyDescent="0.2">
      <c r="A245" s="10"/>
      <c r="B245" s="17"/>
      <c r="C245" s="6"/>
      <c r="D245" s="6"/>
      <c r="E245" s="6"/>
      <c r="F245" s="6"/>
      <c r="G245" s="12"/>
      <c r="H245" s="15"/>
      <c r="I245" s="74"/>
      <c r="J245" s="99"/>
      <c r="K245" s="100"/>
      <c r="L245" s="101"/>
      <c r="M245" s="104"/>
    </row>
    <row r="246" spans="1:13" x14ac:dyDescent="0.2">
      <c r="A246" s="10"/>
      <c r="B246" s="17"/>
      <c r="C246" s="6"/>
      <c r="D246" s="6"/>
      <c r="E246" s="6"/>
      <c r="F246" s="6"/>
      <c r="G246" s="12"/>
      <c r="H246" s="15"/>
      <c r="I246" s="74"/>
      <c r="J246" s="99"/>
      <c r="K246" s="100"/>
      <c r="L246" s="101"/>
      <c r="M246" s="104"/>
    </row>
    <row r="247" spans="1:13" x14ac:dyDescent="0.2">
      <c r="A247" s="52"/>
      <c r="B247" s="43"/>
      <c r="C247" s="44"/>
      <c r="D247" s="44"/>
      <c r="E247" s="44"/>
      <c r="F247" s="44"/>
      <c r="G247" s="45"/>
      <c r="H247" s="46"/>
      <c r="I247" s="95"/>
      <c r="J247" s="105"/>
      <c r="K247" s="106"/>
      <c r="L247" s="107"/>
      <c r="M247" s="108"/>
    </row>
    <row r="248" spans="1:13" x14ac:dyDescent="0.2">
      <c r="A248" s="10"/>
      <c r="B248" s="17"/>
      <c r="C248" s="6"/>
      <c r="D248" s="6"/>
      <c r="E248" s="6"/>
      <c r="F248" s="6"/>
      <c r="G248" s="12"/>
      <c r="H248" s="17"/>
      <c r="J248" s="99"/>
      <c r="K248" s="100"/>
      <c r="L248" s="101"/>
      <c r="M248" s="104"/>
    </row>
    <row r="249" spans="1:13" x14ac:dyDescent="0.2">
      <c r="A249" s="117"/>
      <c r="B249" s="17"/>
      <c r="C249" s="6"/>
      <c r="D249" s="6"/>
      <c r="E249" s="6"/>
      <c r="F249" s="6"/>
      <c r="G249" s="12"/>
      <c r="H249" s="15"/>
      <c r="J249" s="99"/>
      <c r="K249" s="100"/>
      <c r="L249" s="101"/>
      <c r="M249" s="118"/>
    </row>
    <row r="250" spans="1:13" x14ac:dyDescent="0.2">
      <c r="A250" s="117"/>
      <c r="B250" s="17"/>
      <c r="C250" s="6"/>
      <c r="D250" s="6"/>
      <c r="E250" s="6"/>
      <c r="F250" s="6"/>
      <c r="G250" s="12"/>
      <c r="H250" s="15"/>
      <c r="J250" s="99"/>
      <c r="K250" s="100"/>
      <c r="L250" s="101"/>
      <c r="M250" s="118"/>
    </row>
    <row r="251" spans="1:13" x14ac:dyDescent="0.2">
      <c r="A251" s="117"/>
      <c r="B251" s="17"/>
      <c r="C251" s="6"/>
      <c r="D251" s="6"/>
      <c r="E251" s="6"/>
      <c r="F251" s="6"/>
      <c r="G251" s="12"/>
      <c r="H251" s="15"/>
      <c r="J251" s="99"/>
      <c r="K251" s="100"/>
      <c r="L251" s="101"/>
      <c r="M251" s="118"/>
    </row>
    <row r="252" spans="1:13" x14ac:dyDescent="0.2">
      <c r="A252" s="119"/>
      <c r="B252" s="17"/>
      <c r="C252" s="6"/>
      <c r="D252" s="6"/>
      <c r="E252" s="6"/>
      <c r="F252" s="6"/>
      <c r="G252" s="12"/>
      <c r="H252" s="15"/>
      <c r="J252" s="99"/>
      <c r="K252" s="100"/>
      <c r="L252" s="101"/>
      <c r="M252" s="118"/>
    </row>
    <row r="253" spans="1:13" x14ac:dyDescent="0.2">
      <c r="A253" s="119"/>
      <c r="B253" s="17"/>
      <c r="C253" s="6"/>
      <c r="D253" s="6"/>
      <c r="E253" s="6"/>
      <c r="F253" s="6"/>
      <c r="G253" s="12"/>
      <c r="H253" s="15"/>
      <c r="J253" s="99"/>
      <c r="K253" s="100"/>
      <c r="L253" s="101"/>
      <c r="M253" s="118"/>
    </row>
    <row r="254" spans="1:13" x14ac:dyDescent="0.2">
      <c r="A254" s="119"/>
      <c r="B254" s="17"/>
      <c r="C254" s="6"/>
      <c r="D254" s="6"/>
      <c r="E254" s="6"/>
      <c r="F254" s="6"/>
      <c r="G254" s="12"/>
      <c r="H254" s="15"/>
      <c r="J254" s="99"/>
      <c r="K254" s="100"/>
      <c r="L254" s="101"/>
      <c r="M254" s="118"/>
    </row>
    <row r="255" spans="1:13" x14ac:dyDescent="0.2">
      <c r="A255" s="119"/>
      <c r="B255" s="17"/>
      <c r="C255" s="6"/>
      <c r="D255" s="6"/>
      <c r="E255" s="6"/>
      <c r="F255" s="6"/>
      <c r="G255" s="12"/>
      <c r="H255" s="15"/>
      <c r="J255" s="99"/>
      <c r="K255" s="100"/>
      <c r="L255" s="101"/>
      <c r="M255" s="118"/>
    </row>
    <row r="256" spans="1:13" x14ac:dyDescent="0.2">
      <c r="A256" s="119"/>
      <c r="B256" s="17"/>
      <c r="C256" s="6"/>
      <c r="D256" s="6"/>
      <c r="E256" s="6"/>
      <c r="F256" s="6"/>
      <c r="G256" s="12"/>
      <c r="H256" s="15"/>
      <c r="J256" s="99"/>
      <c r="K256" s="100"/>
      <c r="L256" s="101"/>
      <c r="M256" s="118"/>
    </row>
    <row r="257" spans="1:13" x14ac:dyDescent="0.2">
      <c r="A257" s="119"/>
      <c r="B257" s="17"/>
      <c r="C257" s="6"/>
      <c r="D257" s="6"/>
      <c r="E257" s="6"/>
      <c r="F257" s="6"/>
      <c r="G257" s="12"/>
      <c r="H257" s="15"/>
      <c r="J257" s="99"/>
      <c r="K257" s="100"/>
      <c r="L257" s="101"/>
      <c r="M257" s="118"/>
    </row>
    <row r="258" spans="1:13" x14ac:dyDescent="0.2">
      <c r="A258" s="119"/>
      <c r="B258" s="17"/>
      <c r="C258" s="6"/>
      <c r="D258" s="6"/>
      <c r="E258" s="6"/>
      <c r="F258" s="6"/>
      <c r="G258" s="12"/>
      <c r="H258" s="15"/>
      <c r="J258" s="99"/>
      <c r="K258" s="100"/>
      <c r="L258" s="101"/>
      <c r="M258" s="118"/>
    </row>
    <row r="259" spans="1:13" x14ac:dyDescent="0.2">
      <c r="A259" s="52"/>
      <c r="B259" s="43"/>
      <c r="C259" s="44"/>
      <c r="D259" s="44"/>
      <c r="E259" s="44"/>
      <c r="F259" s="44"/>
      <c r="G259" s="45"/>
      <c r="H259" s="46"/>
      <c r="I259" s="95"/>
      <c r="J259" s="105"/>
      <c r="K259" s="106"/>
      <c r="L259" s="107"/>
      <c r="M259" s="108"/>
    </row>
    <row r="260" spans="1:13" x14ac:dyDescent="0.2">
      <c r="A260" s="119"/>
      <c r="B260" s="17"/>
      <c r="C260" s="6"/>
      <c r="D260" s="6"/>
      <c r="E260" s="6"/>
      <c r="F260" s="6"/>
      <c r="G260" s="12"/>
      <c r="H260" s="15"/>
      <c r="J260" s="99"/>
      <c r="K260" s="100"/>
      <c r="L260" s="101"/>
      <c r="M260" s="118"/>
    </row>
    <row r="261" spans="1:13" x14ac:dyDescent="0.2">
      <c r="A261" s="119"/>
      <c r="B261" s="17"/>
      <c r="C261" s="6"/>
      <c r="D261" s="6"/>
      <c r="E261" s="6"/>
      <c r="F261" s="6"/>
      <c r="G261" s="12"/>
      <c r="H261" s="15"/>
      <c r="J261" s="99"/>
      <c r="K261" s="100"/>
      <c r="L261" s="101"/>
      <c r="M261" s="118"/>
    </row>
    <row r="262" spans="1:13" x14ac:dyDescent="0.2">
      <c r="A262" s="119"/>
      <c r="B262" s="17"/>
      <c r="C262" s="6"/>
      <c r="D262" s="6"/>
      <c r="E262" s="6"/>
      <c r="F262" s="6"/>
      <c r="G262" s="12"/>
      <c r="H262" s="15"/>
      <c r="J262" s="99"/>
      <c r="K262" s="100"/>
      <c r="L262" s="101"/>
      <c r="M262" s="118"/>
    </row>
    <row r="263" spans="1:13" x14ac:dyDescent="0.2">
      <c r="A263" s="119"/>
      <c r="B263" s="17"/>
      <c r="C263" s="6"/>
      <c r="D263" s="6"/>
      <c r="E263" s="6"/>
      <c r="F263" s="6"/>
      <c r="G263" s="12"/>
      <c r="H263" s="15"/>
      <c r="J263" s="99"/>
      <c r="K263" s="100"/>
      <c r="L263" s="101"/>
      <c r="M263" s="118"/>
    </row>
    <row r="264" spans="1:13" x14ac:dyDescent="0.2">
      <c r="A264" s="119"/>
      <c r="B264" s="17"/>
      <c r="C264" s="6"/>
      <c r="D264" s="6"/>
      <c r="E264" s="6"/>
      <c r="F264" s="6"/>
      <c r="G264" s="12"/>
      <c r="H264" s="15"/>
      <c r="J264" s="99"/>
      <c r="K264" s="100"/>
      <c r="L264" s="101"/>
      <c r="M264" s="118"/>
    </row>
    <row r="265" spans="1:13" x14ac:dyDescent="0.2">
      <c r="A265" s="119"/>
      <c r="B265" s="17"/>
      <c r="C265" s="6"/>
      <c r="D265" s="6"/>
      <c r="E265" s="6"/>
      <c r="F265" s="6"/>
      <c r="G265" s="12"/>
      <c r="H265" s="15"/>
      <c r="J265" s="99"/>
      <c r="K265" s="100"/>
      <c r="L265" s="101"/>
      <c r="M265" s="118"/>
    </row>
    <row r="266" spans="1:13" x14ac:dyDescent="0.2">
      <c r="A266" s="119"/>
      <c r="B266" s="17"/>
      <c r="C266" s="6"/>
      <c r="D266" s="6"/>
      <c r="E266" s="6"/>
      <c r="F266" s="6"/>
      <c r="G266" s="12"/>
      <c r="H266" s="15"/>
      <c r="J266" s="99"/>
      <c r="K266" s="100"/>
      <c r="L266" s="101"/>
      <c r="M266" s="118"/>
    </row>
    <row r="267" spans="1:13" x14ac:dyDescent="0.2">
      <c r="A267" s="119"/>
      <c r="B267" s="17"/>
      <c r="C267" s="6"/>
      <c r="D267" s="6"/>
      <c r="E267" s="6"/>
      <c r="F267" s="6"/>
      <c r="G267" s="12"/>
      <c r="H267" s="15"/>
      <c r="J267" s="99"/>
      <c r="K267" s="100"/>
      <c r="L267" s="101"/>
      <c r="M267" s="118"/>
    </row>
    <row r="268" spans="1:13" x14ac:dyDescent="0.2">
      <c r="A268" s="119"/>
      <c r="B268" s="17"/>
      <c r="C268" s="6"/>
      <c r="D268" s="6"/>
      <c r="E268" s="6"/>
      <c r="F268" s="6"/>
      <c r="G268" s="12"/>
      <c r="H268" s="15"/>
      <c r="J268" s="99"/>
      <c r="K268" s="100"/>
      <c r="L268" s="101"/>
      <c r="M268" s="118"/>
    </row>
    <row r="269" spans="1:13" x14ac:dyDescent="0.2">
      <c r="A269" s="119"/>
      <c r="B269" s="17"/>
      <c r="C269" s="6"/>
      <c r="D269" s="6"/>
      <c r="E269" s="6"/>
      <c r="F269" s="6"/>
      <c r="G269" s="12"/>
      <c r="H269" s="15"/>
      <c r="J269" s="99"/>
      <c r="K269" s="100"/>
      <c r="L269" s="101"/>
      <c r="M269" s="118"/>
    </row>
    <row r="270" spans="1:13" x14ac:dyDescent="0.2">
      <c r="A270" s="119"/>
      <c r="B270" s="17"/>
      <c r="C270" s="6"/>
      <c r="D270" s="6"/>
      <c r="E270" s="6"/>
      <c r="F270" s="6"/>
      <c r="G270" s="12"/>
      <c r="H270" s="15"/>
      <c r="J270" s="99"/>
      <c r="K270" s="100"/>
      <c r="L270" s="101"/>
      <c r="M270" s="118"/>
    </row>
    <row r="271" spans="1:13" x14ac:dyDescent="0.2">
      <c r="A271" s="52"/>
      <c r="B271" s="43"/>
      <c r="C271" s="44"/>
      <c r="D271" s="44"/>
      <c r="E271" s="44"/>
      <c r="F271" s="44"/>
      <c r="G271" s="45"/>
      <c r="H271" s="46"/>
      <c r="I271" s="95"/>
      <c r="J271" s="105"/>
      <c r="K271" s="106"/>
      <c r="L271" s="107"/>
      <c r="M271" s="108"/>
    </row>
    <row r="272" spans="1:13" x14ac:dyDescent="0.2">
      <c r="A272" s="119"/>
      <c r="B272" s="17"/>
      <c r="C272" s="6"/>
      <c r="D272" s="6"/>
      <c r="E272" s="6"/>
      <c r="F272" s="6"/>
      <c r="G272" s="12"/>
      <c r="H272" s="15"/>
      <c r="J272" s="99"/>
      <c r="K272" s="100"/>
      <c r="L272" s="101"/>
      <c r="M272" s="118"/>
    </row>
    <row r="273" spans="1:13" x14ac:dyDescent="0.2">
      <c r="A273" s="52"/>
      <c r="B273" s="17"/>
      <c r="C273" s="6"/>
      <c r="D273" s="6"/>
      <c r="E273" s="6"/>
      <c r="F273" s="6"/>
      <c r="G273" s="12"/>
      <c r="H273" s="15"/>
      <c r="J273" s="99"/>
      <c r="K273" s="100"/>
      <c r="L273" s="101"/>
      <c r="M273" s="118"/>
    </row>
    <row r="282" spans="1:13" x14ac:dyDescent="0.2">
      <c r="A282" s="131" t="s">
        <v>89</v>
      </c>
    </row>
  </sheetData>
  <mergeCells count="3">
    <mergeCell ref="A6:A7"/>
    <mergeCell ref="B6:H6"/>
    <mergeCell ref="J6:M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92D050"/>
  </sheetPr>
  <dimension ref="A1:P278"/>
  <sheetViews>
    <sheetView workbookViewId="0">
      <pane xSplit="1" ySplit="7" topLeftCell="B109" activePane="bottomRight" state="frozen"/>
      <selection activeCell="A259" sqref="A259"/>
      <selection pane="topRight" activeCell="A259" sqref="A259"/>
      <selection pane="bottomLeft" activeCell="A259" sqref="A259"/>
      <selection pane="bottomRight" activeCell="A120" sqref="A120"/>
    </sheetView>
  </sheetViews>
  <sheetFormatPr baseColWidth="10" defaultColWidth="11.453125" defaultRowHeight="10" x14ac:dyDescent="0.2"/>
  <cols>
    <col min="1" max="1" width="15.54296875" style="11" bestFit="1" customWidth="1"/>
    <col min="2" max="2" width="15" style="9" customWidth="1"/>
    <col min="3" max="3" width="16.36328125" style="18" customWidth="1"/>
    <col min="4" max="5" width="10.36328125" style="19" bestFit="1" customWidth="1"/>
    <col min="6" max="6" width="11.08984375" style="19" bestFit="1" customWidth="1"/>
    <col min="7" max="7" width="10.90625" style="19" bestFit="1" customWidth="1"/>
    <col min="8" max="8" width="14.6328125" style="19" customWidth="1"/>
    <col min="9" max="9" width="12.6328125" style="19" customWidth="1"/>
    <col min="10" max="10" width="11.453125" style="175" customWidth="1"/>
    <col min="11" max="11" width="11.54296875" style="175" customWidth="1"/>
    <col min="12" max="12" width="9.08984375" style="19" customWidth="1"/>
    <col min="13" max="13" width="10.453125" style="14" customWidth="1"/>
    <col min="14" max="14" width="2.36328125" style="66" customWidth="1"/>
    <col min="15" max="15" width="15.36328125" style="11" customWidth="1"/>
    <col min="16" max="16384" width="11.453125" style="4"/>
  </cols>
  <sheetData>
    <row r="1" spans="1:15" s="8" customFormat="1" x14ac:dyDescent="0.2">
      <c r="A1" s="8" t="s">
        <v>3</v>
      </c>
      <c r="B1" s="8" t="s">
        <v>266</v>
      </c>
    </row>
    <row r="2" spans="1:15" s="8" customFormat="1" x14ac:dyDescent="0.2">
      <c r="A2" s="8" t="s">
        <v>4</v>
      </c>
      <c r="B2" s="109" t="s">
        <v>210</v>
      </c>
    </row>
    <row r="3" spans="1:15" s="8" customFormat="1" x14ac:dyDescent="0.2">
      <c r="A3" s="8" t="s">
        <v>5</v>
      </c>
      <c r="B3" s="8" t="s">
        <v>61</v>
      </c>
    </row>
    <row r="4" spans="1:15" s="8" customFormat="1" x14ac:dyDescent="0.2">
      <c r="A4" s="8" t="s">
        <v>6</v>
      </c>
      <c r="B4" s="8" t="s">
        <v>257</v>
      </c>
    </row>
    <row r="5" spans="1:15" s="109" customFormat="1" ht="12" x14ac:dyDescent="0.2">
      <c r="A5" s="68" t="s">
        <v>209</v>
      </c>
      <c r="C5" s="68"/>
    </row>
    <row r="6" spans="1:15" s="109" customFormat="1" ht="12" x14ac:dyDescent="0.2">
      <c r="A6" s="68"/>
      <c r="C6" s="68"/>
    </row>
    <row r="7" spans="1:15" ht="31.5" customHeight="1" x14ac:dyDescent="0.2">
      <c r="A7" s="38" t="s">
        <v>2</v>
      </c>
      <c r="B7" s="97" t="s">
        <v>77</v>
      </c>
      <c r="C7" s="184" t="s">
        <v>204</v>
      </c>
      <c r="D7" s="62" t="s">
        <v>16</v>
      </c>
      <c r="E7" s="63" t="s">
        <v>17</v>
      </c>
      <c r="F7" s="185" t="s">
        <v>205</v>
      </c>
      <c r="G7" s="63" t="s">
        <v>18</v>
      </c>
      <c r="H7" s="186" t="s">
        <v>206</v>
      </c>
      <c r="I7" s="181" t="s">
        <v>207</v>
      </c>
      <c r="J7" s="180" t="s">
        <v>201</v>
      </c>
      <c r="K7" s="180" t="s">
        <v>202</v>
      </c>
      <c r="L7" s="181" t="s">
        <v>208</v>
      </c>
      <c r="M7" s="182" t="s">
        <v>203</v>
      </c>
      <c r="N7" s="65"/>
      <c r="O7" s="58" t="s">
        <v>78</v>
      </c>
    </row>
    <row r="8" spans="1:15" hidden="1" x14ac:dyDescent="0.2">
      <c r="A8" s="117" t="s">
        <v>109</v>
      </c>
      <c r="B8" s="59"/>
      <c r="O8" s="143"/>
    </row>
    <row r="9" spans="1:15" hidden="1" x14ac:dyDescent="0.2">
      <c r="A9" s="10" t="s">
        <v>110</v>
      </c>
      <c r="B9" s="59"/>
    </row>
    <row r="10" spans="1:15" hidden="1" x14ac:dyDescent="0.2">
      <c r="A10" s="10" t="s">
        <v>111</v>
      </c>
      <c r="B10" s="59"/>
    </row>
    <row r="11" spans="1:15" hidden="1" x14ac:dyDescent="0.2">
      <c r="A11" s="10" t="s">
        <v>112</v>
      </c>
      <c r="B11" s="59"/>
      <c r="C11" s="99"/>
      <c r="D11" s="100"/>
      <c r="E11" s="100"/>
      <c r="F11" s="100"/>
      <c r="G11" s="100"/>
      <c r="H11" s="100"/>
      <c r="I11" s="100"/>
      <c r="J11" s="176"/>
      <c r="K11" s="176"/>
      <c r="L11" s="100"/>
      <c r="M11" s="178"/>
      <c r="O11" s="174"/>
    </row>
    <row r="12" spans="1:15" hidden="1" x14ac:dyDescent="0.2">
      <c r="A12" s="10" t="s">
        <v>113</v>
      </c>
      <c r="B12" s="59"/>
      <c r="C12" s="99"/>
      <c r="D12" s="100"/>
      <c r="E12" s="100"/>
      <c r="F12" s="100"/>
      <c r="G12" s="100"/>
      <c r="H12" s="100"/>
      <c r="I12" s="100"/>
      <c r="J12" s="176"/>
      <c r="K12" s="176"/>
      <c r="L12" s="100"/>
      <c r="M12" s="178"/>
      <c r="O12" s="137"/>
    </row>
    <row r="13" spans="1:15" hidden="1" x14ac:dyDescent="0.2">
      <c r="A13" s="10" t="s">
        <v>114</v>
      </c>
      <c r="B13" s="59"/>
      <c r="C13" s="99"/>
      <c r="D13" s="100"/>
      <c r="E13" s="100"/>
      <c r="F13" s="100"/>
      <c r="G13" s="100"/>
      <c r="H13" s="100"/>
      <c r="I13" s="100"/>
      <c r="J13" s="176"/>
      <c r="K13" s="176"/>
      <c r="L13" s="100"/>
      <c r="M13" s="178"/>
      <c r="O13" s="137"/>
    </row>
    <row r="14" spans="1:15" hidden="1" x14ac:dyDescent="0.2">
      <c r="A14" s="10" t="s">
        <v>115</v>
      </c>
      <c r="B14" s="59"/>
      <c r="C14" s="99"/>
      <c r="D14" s="100"/>
      <c r="E14" s="100"/>
      <c r="F14" s="100"/>
      <c r="G14" s="100"/>
      <c r="H14" s="100"/>
      <c r="I14" s="100"/>
      <c r="J14" s="176"/>
      <c r="K14" s="176"/>
      <c r="L14" s="100"/>
      <c r="M14" s="178"/>
      <c r="O14" s="137"/>
    </row>
    <row r="15" spans="1:15" hidden="1" x14ac:dyDescent="0.2">
      <c r="A15" s="10" t="s">
        <v>116</v>
      </c>
      <c r="B15" s="59"/>
      <c r="C15" s="99"/>
      <c r="D15" s="100"/>
      <c r="E15" s="100"/>
      <c r="F15" s="100"/>
      <c r="G15" s="100"/>
      <c r="H15" s="100"/>
      <c r="I15" s="100"/>
      <c r="J15" s="176"/>
      <c r="K15" s="176"/>
      <c r="L15" s="100"/>
      <c r="M15" s="178"/>
      <c r="O15" s="137"/>
    </row>
    <row r="16" spans="1:15" hidden="1" x14ac:dyDescent="0.2">
      <c r="A16" s="10" t="s">
        <v>117</v>
      </c>
      <c r="B16" s="59"/>
      <c r="C16" s="99"/>
      <c r="D16" s="100"/>
      <c r="E16" s="100"/>
      <c r="F16" s="100"/>
      <c r="G16" s="100"/>
      <c r="H16" s="100"/>
      <c r="I16" s="100"/>
      <c r="J16" s="176"/>
      <c r="K16" s="176"/>
      <c r="L16" s="100"/>
      <c r="M16" s="178"/>
      <c r="O16" s="137"/>
    </row>
    <row r="17" spans="1:15" hidden="1" x14ac:dyDescent="0.2">
      <c r="A17" s="10" t="s">
        <v>118</v>
      </c>
      <c r="B17" s="59"/>
      <c r="C17" s="99"/>
      <c r="D17" s="100"/>
      <c r="E17" s="100"/>
      <c r="F17" s="100"/>
      <c r="G17" s="100"/>
      <c r="H17" s="100"/>
      <c r="I17" s="100"/>
      <c r="J17" s="176"/>
      <c r="K17" s="176"/>
      <c r="L17" s="100"/>
      <c r="M17" s="178"/>
      <c r="O17" s="137"/>
    </row>
    <row r="18" spans="1:15" hidden="1" x14ac:dyDescent="0.2">
      <c r="A18" s="10" t="s">
        <v>119</v>
      </c>
      <c r="B18" s="59"/>
      <c r="C18" s="99"/>
      <c r="D18" s="100"/>
      <c r="E18" s="100"/>
      <c r="F18" s="100"/>
      <c r="G18" s="100"/>
      <c r="H18" s="100"/>
      <c r="I18" s="100"/>
      <c r="J18" s="176"/>
      <c r="K18" s="176"/>
      <c r="L18" s="100"/>
      <c r="M18" s="178"/>
      <c r="O18" s="137"/>
    </row>
    <row r="19" spans="1:15" s="48" customFormat="1" hidden="1" x14ac:dyDescent="0.2">
      <c r="A19" s="52" t="s">
        <v>120</v>
      </c>
      <c r="B19" s="60"/>
      <c r="C19" s="105"/>
      <c r="D19" s="106"/>
      <c r="E19" s="106"/>
      <c r="F19" s="106"/>
      <c r="G19" s="106"/>
      <c r="H19" s="106"/>
      <c r="I19" s="106"/>
      <c r="J19" s="177"/>
      <c r="K19" s="177"/>
      <c r="L19" s="106"/>
      <c r="M19" s="179"/>
      <c r="N19" s="67"/>
      <c r="O19" s="142"/>
    </row>
    <row r="20" spans="1:15" hidden="1" x14ac:dyDescent="0.2">
      <c r="A20" s="10" t="s">
        <v>121</v>
      </c>
      <c r="B20" s="59"/>
      <c r="C20" s="99"/>
      <c r="D20" s="100"/>
      <c r="E20" s="100"/>
      <c r="F20" s="100"/>
      <c r="G20" s="100"/>
      <c r="H20" s="100"/>
      <c r="I20" s="100"/>
      <c r="J20" s="176"/>
      <c r="K20" s="176"/>
      <c r="L20" s="100"/>
      <c r="M20" s="178"/>
      <c r="O20" s="137"/>
    </row>
    <row r="21" spans="1:15" hidden="1" x14ac:dyDescent="0.2">
      <c r="A21" s="10" t="s">
        <v>122</v>
      </c>
      <c r="B21" s="59"/>
      <c r="C21" s="99"/>
      <c r="D21" s="100"/>
      <c r="E21" s="100"/>
      <c r="F21" s="100"/>
      <c r="G21" s="100"/>
      <c r="H21" s="100"/>
      <c r="I21" s="100"/>
      <c r="J21" s="176"/>
      <c r="K21" s="176"/>
      <c r="L21" s="100"/>
      <c r="M21" s="178"/>
      <c r="O21" s="137"/>
    </row>
    <row r="22" spans="1:15" hidden="1" x14ac:dyDescent="0.2">
      <c r="A22" s="10" t="s">
        <v>123</v>
      </c>
      <c r="B22" s="59"/>
      <c r="C22" s="99"/>
      <c r="D22" s="100"/>
      <c r="E22" s="100"/>
      <c r="F22" s="100"/>
      <c r="G22" s="100"/>
      <c r="H22" s="100"/>
      <c r="I22" s="100"/>
      <c r="J22" s="176"/>
      <c r="K22" s="176"/>
      <c r="L22" s="100"/>
      <c r="M22" s="178"/>
      <c r="O22" s="137"/>
    </row>
    <row r="23" spans="1:15" hidden="1" x14ac:dyDescent="0.2">
      <c r="A23" s="10" t="s">
        <v>124</v>
      </c>
      <c r="B23" s="59"/>
      <c r="C23" s="99"/>
      <c r="D23" s="100"/>
      <c r="E23" s="100"/>
      <c r="F23" s="100"/>
      <c r="G23" s="100"/>
      <c r="H23" s="100"/>
      <c r="I23" s="100"/>
      <c r="J23" s="176"/>
      <c r="K23" s="176"/>
      <c r="L23" s="100"/>
      <c r="M23" s="178"/>
      <c r="O23" s="137"/>
    </row>
    <row r="24" spans="1:15" hidden="1" x14ac:dyDescent="0.2">
      <c r="A24" s="10" t="s">
        <v>125</v>
      </c>
      <c r="B24" s="59"/>
      <c r="C24" s="99"/>
      <c r="D24" s="100"/>
      <c r="E24" s="100"/>
      <c r="F24" s="100"/>
      <c r="G24" s="100"/>
      <c r="H24" s="100"/>
      <c r="I24" s="100"/>
      <c r="J24" s="176"/>
      <c r="K24" s="176"/>
      <c r="L24" s="100"/>
      <c r="M24" s="178"/>
      <c r="O24" s="137"/>
    </row>
    <row r="25" spans="1:15" hidden="1" x14ac:dyDescent="0.2">
      <c r="A25" s="10" t="s">
        <v>126</v>
      </c>
      <c r="B25" s="59"/>
      <c r="C25" s="99"/>
      <c r="D25" s="100"/>
      <c r="E25" s="100"/>
      <c r="F25" s="100"/>
      <c r="G25" s="100"/>
      <c r="H25" s="100"/>
      <c r="I25" s="100"/>
      <c r="J25" s="176"/>
      <c r="K25" s="176"/>
      <c r="L25" s="100"/>
      <c r="M25" s="178"/>
      <c r="O25" s="137"/>
    </row>
    <row r="26" spans="1:15" hidden="1" x14ac:dyDescent="0.2">
      <c r="A26" s="10" t="s">
        <v>127</v>
      </c>
      <c r="B26" s="59"/>
      <c r="C26" s="99"/>
      <c r="D26" s="100"/>
      <c r="E26" s="100"/>
      <c r="F26" s="100"/>
      <c r="G26" s="100"/>
      <c r="H26" s="100"/>
      <c r="I26" s="100"/>
      <c r="J26" s="176"/>
      <c r="K26" s="176"/>
      <c r="L26" s="100"/>
      <c r="M26" s="178"/>
      <c r="O26" s="137"/>
    </row>
    <row r="27" spans="1:15" hidden="1" x14ac:dyDescent="0.2">
      <c r="A27" s="10" t="s">
        <v>128</v>
      </c>
      <c r="B27" s="59"/>
      <c r="C27" s="99"/>
      <c r="D27" s="100"/>
      <c r="E27" s="100"/>
      <c r="F27" s="100"/>
      <c r="G27" s="100"/>
      <c r="H27" s="100"/>
      <c r="I27" s="100"/>
      <c r="J27" s="176"/>
      <c r="K27" s="176"/>
      <c r="L27" s="100"/>
      <c r="M27" s="178"/>
      <c r="O27" s="137"/>
    </row>
    <row r="28" spans="1:15" hidden="1" x14ac:dyDescent="0.2">
      <c r="A28" s="10" t="s">
        <v>129</v>
      </c>
      <c r="B28" s="59"/>
      <c r="C28" s="99"/>
      <c r="D28" s="100"/>
      <c r="E28" s="100"/>
      <c r="F28" s="100"/>
      <c r="G28" s="100"/>
      <c r="H28" s="100"/>
      <c r="I28" s="100"/>
      <c r="J28" s="176"/>
      <c r="K28" s="176"/>
      <c r="L28" s="100"/>
      <c r="M28" s="178"/>
      <c r="O28" s="137"/>
    </row>
    <row r="29" spans="1:15" hidden="1" x14ac:dyDescent="0.2">
      <c r="A29" s="10" t="s">
        <v>130</v>
      </c>
      <c r="B29" s="59"/>
      <c r="C29" s="99"/>
      <c r="D29" s="100"/>
      <c r="E29" s="100"/>
      <c r="F29" s="100"/>
      <c r="G29" s="100"/>
      <c r="H29" s="100"/>
      <c r="I29" s="100"/>
      <c r="J29" s="176"/>
      <c r="K29" s="176"/>
      <c r="L29" s="100"/>
      <c r="M29" s="178"/>
      <c r="O29" s="137"/>
    </row>
    <row r="30" spans="1:15" hidden="1" x14ac:dyDescent="0.2">
      <c r="A30" s="10" t="s">
        <v>131</v>
      </c>
      <c r="B30" s="59"/>
      <c r="C30" s="99"/>
      <c r="D30" s="100"/>
      <c r="E30" s="100"/>
      <c r="F30" s="100"/>
      <c r="G30" s="100"/>
      <c r="H30" s="100"/>
      <c r="I30" s="100"/>
      <c r="J30" s="176"/>
      <c r="K30" s="176"/>
      <c r="L30" s="100"/>
      <c r="M30" s="178"/>
      <c r="O30" s="137"/>
    </row>
    <row r="31" spans="1:15" s="48" customFormat="1" hidden="1" x14ac:dyDescent="0.2">
      <c r="A31" s="52" t="s">
        <v>132</v>
      </c>
      <c r="B31" s="60"/>
      <c r="C31" s="105"/>
      <c r="D31" s="106"/>
      <c r="E31" s="106"/>
      <c r="F31" s="106"/>
      <c r="G31" s="106"/>
      <c r="H31" s="106"/>
      <c r="I31" s="106"/>
      <c r="J31" s="177"/>
      <c r="K31" s="177"/>
      <c r="L31" s="106"/>
      <c r="M31" s="179"/>
      <c r="N31" s="67"/>
      <c r="O31" s="142"/>
    </row>
    <row r="32" spans="1:15" hidden="1" x14ac:dyDescent="0.2">
      <c r="A32" s="10" t="s">
        <v>133</v>
      </c>
      <c r="B32" s="59"/>
      <c r="C32" s="99"/>
      <c r="D32" s="100"/>
      <c r="E32" s="100"/>
      <c r="F32" s="100"/>
      <c r="G32" s="100"/>
      <c r="H32" s="100"/>
      <c r="I32" s="100"/>
      <c r="J32" s="176"/>
      <c r="K32" s="176"/>
      <c r="L32" s="100"/>
      <c r="M32" s="178"/>
      <c r="O32" s="137"/>
    </row>
    <row r="33" spans="1:15" hidden="1" x14ac:dyDescent="0.2">
      <c r="A33" s="10" t="s">
        <v>134</v>
      </c>
      <c r="B33" s="59"/>
      <c r="C33" s="99"/>
      <c r="D33" s="100"/>
      <c r="E33" s="100"/>
      <c r="F33" s="100"/>
      <c r="G33" s="100"/>
      <c r="H33" s="100"/>
      <c r="I33" s="100"/>
      <c r="J33" s="176"/>
      <c r="K33" s="176"/>
      <c r="L33" s="100"/>
      <c r="M33" s="178"/>
      <c r="O33" s="137"/>
    </row>
    <row r="34" spans="1:15" hidden="1" x14ac:dyDescent="0.2">
      <c r="A34" s="10" t="s">
        <v>135</v>
      </c>
      <c r="B34" s="59"/>
      <c r="C34" s="99"/>
      <c r="D34" s="100"/>
      <c r="E34" s="100"/>
      <c r="F34" s="100"/>
      <c r="G34" s="100"/>
      <c r="H34" s="100"/>
      <c r="I34" s="100"/>
      <c r="J34" s="176"/>
      <c r="K34" s="176"/>
      <c r="L34" s="100"/>
      <c r="M34" s="178"/>
      <c r="O34" s="137"/>
    </row>
    <row r="35" spans="1:15" hidden="1" x14ac:dyDescent="0.2">
      <c r="A35" s="10" t="s">
        <v>136</v>
      </c>
      <c r="B35" s="59"/>
      <c r="C35" s="99"/>
      <c r="D35" s="100"/>
      <c r="E35" s="100"/>
      <c r="F35" s="100"/>
      <c r="G35" s="100"/>
      <c r="H35" s="100"/>
      <c r="I35" s="100"/>
      <c r="J35" s="176"/>
      <c r="K35" s="176"/>
      <c r="L35" s="100"/>
      <c r="M35" s="178"/>
      <c r="O35" s="137"/>
    </row>
    <row r="36" spans="1:15" hidden="1" x14ac:dyDescent="0.2">
      <c r="A36" s="10" t="s">
        <v>137</v>
      </c>
      <c r="B36" s="59"/>
      <c r="C36" s="99"/>
      <c r="D36" s="100"/>
      <c r="E36" s="100"/>
      <c r="F36" s="100"/>
      <c r="G36" s="100"/>
      <c r="H36" s="100"/>
      <c r="I36" s="100"/>
      <c r="J36" s="176"/>
      <c r="K36" s="176"/>
      <c r="L36" s="100"/>
      <c r="M36" s="178"/>
      <c r="O36" s="137"/>
    </row>
    <row r="37" spans="1:15" hidden="1" x14ac:dyDescent="0.2">
      <c r="A37" s="10" t="s">
        <v>138</v>
      </c>
      <c r="B37" s="59"/>
      <c r="C37" s="99"/>
      <c r="D37" s="100"/>
      <c r="E37" s="100"/>
      <c r="F37" s="100"/>
      <c r="G37" s="100"/>
      <c r="H37" s="100"/>
      <c r="I37" s="100"/>
      <c r="J37" s="176"/>
      <c r="K37" s="176"/>
      <c r="L37" s="100"/>
      <c r="M37" s="178"/>
      <c r="O37" s="137"/>
    </row>
    <row r="38" spans="1:15" hidden="1" x14ac:dyDescent="0.2">
      <c r="A38" s="10" t="s">
        <v>139</v>
      </c>
      <c r="B38" s="59"/>
      <c r="C38" s="99"/>
      <c r="D38" s="100"/>
      <c r="E38" s="100"/>
      <c r="F38" s="100"/>
      <c r="G38" s="100"/>
      <c r="H38" s="100"/>
      <c r="I38" s="100"/>
      <c r="J38" s="176"/>
      <c r="K38" s="176"/>
      <c r="L38" s="100"/>
      <c r="M38" s="178"/>
      <c r="O38" s="137"/>
    </row>
    <row r="39" spans="1:15" hidden="1" x14ac:dyDescent="0.2">
      <c r="A39" s="10" t="s">
        <v>140</v>
      </c>
      <c r="B39" s="59"/>
      <c r="C39" s="99"/>
      <c r="D39" s="100"/>
      <c r="E39" s="100"/>
      <c r="F39" s="100"/>
      <c r="G39" s="100"/>
      <c r="H39" s="100"/>
      <c r="I39" s="100"/>
      <c r="J39" s="176"/>
      <c r="K39" s="176"/>
      <c r="L39" s="100"/>
      <c r="M39" s="178"/>
      <c r="O39" s="137"/>
    </row>
    <row r="40" spans="1:15" hidden="1" x14ac:dyDescent="0.2">
      <c r="A40" s="10" t="s">
        <v>141</v>
      </c>
      <c r="B40" s="59"/>
      <c r="C40" s="99"/>
      <c r="D40" s="100"/>
      <c r="E40" s="100"/>
      <c r="F40" s="100"/>
      <c r="G40" s="100"/>
      <c r="H40" s="100"/>
      <c r="I40" s="100"/>
      <c r="J40" s="176"/>
      <c r="K40" s="176"/>
      <c r="L40" s="100"/>
      <c r="M40" s="178"/>
      <c r="O40" s="137"/>
    </row>
    <row r="41" spans="1:15" hidden="1" x14ac:dyDescent="0.2">
      <c r="A41" s="10" t="s">
        <v>142</v>
      </c>
      <c r="B41" s="59"/>
      <c r="C41" s="99"/>
      <c r="D41" s="100"/>
      <c r="E41" s="100"/>
      <c r="F41" s="100"/>
      <c r="G41" s="100"/>
      <c r="H41" s="100"/>
      <c r="I41" s="100"/>
      <c r="J41" s="176"/>
      <c r="K41" s="176"/>
      <c r="L41" s="100"/>
      <c r="M41" s="178"/>
      <c r="O41" s="137"/>
    </row>
    <row r="42" spans="1:15" hidden="1" x14ac:dyDescent="0.2">
      <c r="A42" s="10" t="s">
        <v>143</v>
      </c>
      <c r="B42" s="59"/>
      <c r="C42" s="99"/>
      <c r="D42" s="100"/>
      <c r="E42" s="100"/>
      <c r="F42" s="100"/>
      <c r="G42" s="100"/>
      <c r="H42" s="100"/>
      <c r="I42" s="100"/>
      <c r="J42" s="176"/>
      <c r="K42" s="176"/>
      <c r="L42" s="100"/>
      <c r="M42" s="178"/>
      <c r="O42" s="137"/>
    </row>
    <row r="43" spans="1:15" s="48" customFormat="1" hidden="1" x14ac:dyDescent="0.2">
      <c r="A43" s="52" t="s">
        <v>144</v>
      </c>
      <c r="B43" s="60"/>
      <c r="C43" s="105"/>
      <c r="D43" s="106"/>
      <c r="E43" s="106"/>
      <c r="F43" s="106"/>
      <c r="G43" s="106"/>
      <c r="H43" s="106"/>
      <c r="I43" s="106"/>
      <c r="J43" s="177"/>
      <c r="K43" s="177"/>
      <c r="L43" s="106"/>
      <c r="M43" s="179"/>
      <c r="N43" s="67"/>
      <c r="O43" s="142"/>
    </row>
    <row r="44" spans="1:15" hidden="1" x14ac:dyDescent="0.2">
      <c r="A44" s="10" t="s">
        <v>145</v>
      </c>
      <c r="B44" s="59"/>
      <c r="C44" s="99"/>
      <c r="D44" s="100"/>
      <c r="E44" s="100"/>
      <c r="F44" s="100"/>
      <c r="G44" s="100"/>
      <c r="H44" s="100"/>
      <c r="I44" s="100"/>
      <c r="J44" s="176"/>
      <c r="K44" s="176"/>
      <c r="L44" s="100"/>
      <c r="M44" s="178"/>
      <c r="O44" s="137"/>
    </row>
    <row r="45" spans="1:15" hidden="1" x14ac:dyDescent="0.2">
      <c r="A45" s="10" t="s">
        <v>146</v>
      </c>
      <c r="B45" s="59"/>
      <c r="C45" s="99"/>
      <c r="D45" s="100"/>
      <c r="E45" s="100"/>
      <c r="F45" s="100"/>
      <c r="G45" s="100"/>
      <c r="H45" s="100"/>
      <c r="I45" s="100"/>
      <c r="J45" s="176"/>
      <c r="K45" s="176"/>
      <c r="L45" s="100"/>
      <c r="M45" s="178"/>
      <c r="O45" s="137"/>
    </row>
    <row r="46" spans="1:15" hidden="1" x14ac:dyDescent="0.2">
      <c r="A46" s="10" t="s">
        <v>147</v>
      </c>
      <c r="B46" s="59"/>
      <c r="C46" s="99"/>
      <c r="D46" s="100"/>
      <c r="E46" s="100"/>
      <c r="F46" s="100"/>
      <c r="G46" s="100"/>
      <c r="H46" s="100"/>
      <c r="I46" s="100"/>
      <c r="J46" s="176"/>
      <c r="K46" s="176"/>
      <c r="L46" s="100"/>
      <c r="M46" s="178"/>
      <c r="O46" s="137"/>
    </row>
    <row r="47" spans="1:15" hidden="1" x14ac:dyDescent="0.2">
      <c r="A47" s="10" t="s">
        <v>148</v>
      </c>
      <c r="B47" s="59"/>
      <c r="C47" s="99"/>
      <c r="D47" s="100"/>
      <c r="E47" s="100"/>
      <c r="F47" s="100"/>
      <c r="G47" s="100"/>
      <c r="H47" s="100"/>
      <c r="I47" s="100"/>
      <c r="J47" s="176"/>
      <c r="K47" s="176"/>
      <c r="L47" s="100"/>
      <c r="M47" s="178"/>
      <c r="O47" s="137"/>
    </row>
    <row r="48" spans="1:15" hidden="1" x14ac:dyDescent="0.2">
      <c r="A48" s="10" t="s">
        <v>149</v>
      </c>
      <c r="B48" s="59"/>
      <c r="C48" s="99"/>
      <c r="D48" s="100"/>
      <c r="E48" s="100"/>
      <c r="F48" s="100"/>
      <c r="G48" s="100"/>
      <c r="H48" s="100"/>
      <c r="I48" s="100"/>
      <c r="J48" s="176"/>
      <c r="K48" s="176"/>
      <c r="L48" s="100"/>
      <c r="M48" s="178"/>
      <c r="O48" s="137"/>
    </row>
    <row r="49" spans="1:16" hidden="1" x14ac:dyDescent="0.2">
      <c r="A49" s="10" t="s">
        <v>150</v>
      </c>
      <c r="B49" s="59"/>
      <c r="C49" s="99"/>
      <c r="D49" s="100"/>
      <c r="E49" s="100"/>
      <c r="F49" s="100"/>
      <c r="G49" s="100"/>
      <c r="H49" s="100"/>
      <c r="I49" s="100"/>
      <c r="J49" s="176"/>
      <c r="K49" s="176"/>
      <c r="L49" s="100"/>
      <c r="M49" s="178"/>
      <c r="O49" s="137"/>
    </row>
    <row r="50" spans="1:16" hidden="1" x14ac:dyDescent="0.2">
      <c r="A50" s="10" t="s">
        <v>151</v>
      </c>
      <c r="B50" s="59"/>
      <c r="C50" s="99"/>
      <c r="D50" s="100"/>
      <c r="E50" s="100"/>
      <c r="F50" s="100"/>
      <c r="G50" s="100"/>
      <c r="H50" s="100"/>
      <c r="I50" s="100"/>
      <c r="J50" s="176"/>
      <c r="K50" s="176"/>
      <c r="L50" s="100"/>
      <c r="M50" s="178"/>
      <c r="O50" s="137"/>
    </row>
    <row r="51" spans="1:16" hidden="1" x14ac:dyDescent="0.2">
      <c r="A51" s="10" t="s">
        <v>152</v>
      </c>
      <c r="B51" s="59"/>
      <c r="C51" s="99"/>
      <c r="D51" s="100"/>
      <c r="E51" s="100"/>
      <c r="F51" s="100"/>
      <c r="G51" s="100"/>
      <c r="H51" s="100"/>
      <c r="I51" s="100"/>
      <c r="J51" s="176"/>
      <c r="K51" s="176"/>
      <c r="L51" s="100"/>
      <c r="M51" s="178"/>
      <c r="O51" s="137"/>
    </row>
    <row r="52" spans="1:16" hidden="1" x14ac:dyDescent="0.2">
      <c r="A52" s="10" t="s">
        <v>153</v>
      </c>
      <c r="B52" s="59"/>
      <c r="C52" s="99"/>
      <c r="D52" s="100"/>
      <c r="E52" s="100"/>
      <c r="F52" s="100"/>
      <c r="G52" s="100"/>
      <c r="H52" s="100"/>
      <c r="I52" s="100"/>
      <c r="J52" s="176"/>
      <c r="K52" s="176"/>
      <c r="L52" s="100"/>
      <c r="M52" s="178"/>
      <c r="O52" s="137"/>
    </row>
    <row r="53" spans="1:16" hidden="1" x14ac:dyDescent="0.2">
      <c r="A53" s="10" t="s">
        <v>154</v>
      </c>
      <c r="B53" s="59"/>
      <c r="C53" s="99"/>
      <c r="D53" s="100"/>
      <c r="E53" s="100"/>
      <c r="F53" s="100"/>
      <c r="G53" s="100"/>
      <c r="H53" s="100"/>
      <c r="I53" s="100"/>
      <c r="J53" s="176"/>
      <c r="K53" s="176"/>
      <c r="L53" s="100"/>
      <c r="M53" s="178"/>
      <c r="O53" s="137"/>
    </row>
    <row r="54" spans="1:16" hidden="1" x14ac:dyDescent="0.2">
      <c r="A54" s="10" t="s">
        <v>155</v>
      </c>
      <c r="B54" s="59"/>
      <c r="C54" s="99"/>
      <c r="D54" s="100"/>
      <c r="E54" s="100"/>
      <c r="F54" s="100"/>
      <c r="G54" s="100"/>
      <c r="H54" s="100"/>
      <c r="I54" s="100"/>
      <c r="J54" s="176"/>
      <c r="K54" s="176"/>
      <c r="L54" s="100"/>
      <c r="M54" s="178"/>
      <c r="O54" s="137"/>
    </row>
    <row r="55" spans="1:16" s="48" customFormat="1" hidden="1" x14ac:dyDescent="0.2">
      <c r="A55" s="52" t="s">
        <v>156</v>
      </c>
      <c r="B55" s="60"/>
      <c r="C55" s="105"/>
      <c r="D55" s="106"/>
      <c r="E55" s="106"/>
      <c r="F55" s="106"/>
      <c r="G55" s="106"/>
      <c r="H55" s="106"/>
      <c r="I55" s="106"/>
      <c r="J55" s="177"/>
      <c r="K55" s="177"/>
      <c r="L55" s="106"/>
      <c r="M55" s="179"/>
      <c r="N55" s="67"/>
      <c r="O55" s="142"/>
    </row>
    <row r="56" spans="1:16" hidden="1" x14ac:dyDescent="0.2">
      <c r="A56" s="10" t="s">
        <v>157</v>
      </c>
      <c r="B56" s="59"/>
      <c r="C56" s="99"/>
      <c r="D56" s="100"/>
      <c r="E56" s="100"/>
      <c r="F56" s="100"/>
      <c r="G56" s="100"/>
      <c r="H56" s="100"/>
      <c r="I56" s="100"/>
      <c r="J56" s="176"/>
      <c r="K56" s="176"/>
      <c r="L56" s="100"/>
      <c r="M56" s="178"/>
      <c r="O56" s="137"/>
    </row>
    <row r="57" spans="1:16" hidden="1" x14ac:dyDescent="0.2">
      <c r="A57" s="10" t="s">
        <v>158</v>
      </c>
      <c r="B57" s="59"/>
      <c r="C57" s="99"/>
      <c r="D57" s="100"/>
      <c r="E57" s="100"/>
      <c r="F57" s="100"/>
      <c r="G57" s="100"/>
      <c r="H57" s="100"/>
      <c r="I57" s="100"/>
      <c r="J57" s="176"/>
      <c r="K57" s="176"/>
      <c r="L57" s="100"/>
      <c r="M57" s="178"/>
      <c r="O57" s="104"/>
    </row>
    <row r="58" spans="1:16" hidden="1" x14ac:dyDescent="0.2">
      <c r="A58" s="10" t="s">
        <v>159</v>
      </c>
      <c r="B58" s="59"/>
      <c r="C58" s="99"/>
      <c r="D58" s="100"/>
      <c r="E58" s="100"/>
      <c r="F58" s="100"/>
      <c r="G58" s="100"/>
      <c r="H58" s="100"/>
      <c r="I58" s="100"/>
      <c r="J58" s="176"/>
      <c r="K58" s="176"/>
      <c r="L58" s="100"/>
      <c r="M58" s="178"/>
      <c r="O58" s="104"/>
    </row>
    <row r="59" spans="1:16" hidden="1" x14ac:dyDescent="0.2">
      <c r="A59" s="10" t="s">
        <v>160</v>
      </c>
      <c r="B59" s="59"/>
      <c r="C59" s="99"/>
      <c r="D59" s="100"/>
      <c r="E59" s="100"/>
      <c r="F59" s="100"/>
      <c r="G59" s="100"/>
      <c r="H59" s="100"/>
      <c r="I59" s="100"/>
      <c r="J59" s="176"/>
      <c r="K59" s="176"/>
      <c r="L59" s="100"/>
      <c r="M59" s="178"/>
      <c r="O59" s="104"/>
    </row>
    <row r="60" spans="1:16" hidden="1" x14ac:dyDescent="0.2">
      <c r="A60" s="10" t="s">
        <v>161</v>
      </c>
      <c r="B60" s="59"/>
      <c r="C60" s="99"/>
      <c r="D60" s="100"/>
      <c r="E60" s="100"/>
      <c r="F60" s="100"/>
      <c r="G60" s="100"/>
      <c r="H60" s="100"/>
      <c r="I60" s="100"/>
      <c r="J60" s="176"/>
      <c r="K60" s="176"/>
      <c r="L60" s="100"/>
      <c r="M60" s="178"/>
      <c r="O60" s="104"/>
    </row>
    <row r="61" spans="1:16" hidden="1" x14ac:dyDescent="0.2">
      <c r="A61" s="10" t="s">
        <v>162</v>
      </c>
      <c r="B61" s="59"/>
      <c r="C61" s="99"/>
      <c r="D61" s="100"/>
      <c r="E61" s="100"/>
      <c r="F61" s="100"/>
      <c r="G61" s="100"/>
      <c r="H61" s="100"/>
      <c r="I61" s="100"/>
      <c r="J61" s="176"/>
      <c r="K61" s="176"/>
      <c r="L61" s="100"/>
      <c r="M61" s="178"/>
      <c r="O61" s="104"/>
    </row>
    <row r="62" spans="1:16" hidden="1" x14ac:dyDescent="0.2">
      <c r="A62" s="10" t="s">
        <v>163</v>
      </c>
      <c r="B62" s="59"/>
      <c r="C62" s="99"/>
      <c r="D62" s="100"/>
      <c r="E62" s="100"/>
      <c r="F62" s="100"/>
      <c r="G62" s="100"/>
      <c r="H62" s="100"/>
      <c r="I62" s="100"/>
      <c r="J62" s="176"/>
      <c r="K62" s="176"/>
      <c r="L62" s="100"/>
      <c r="M62" s="178"/>
      <c r="O62" s="104"/>
    </row>
    <row r="63" spans="1:16" hidden="1" x14ac:dyDescent="0.2">
      <c r="A63" s="10" t="s">
        <v>164</v>
      </c>
      <c r="B63" s="59"/>
      <c r="C63" s="99"/>
      <c r="D63" s="100"/>
      <c r="E63" s="100"/>
      <c r="F63" s="100"/>
      <c r="G63" s="100"/>
      <c r="H63" s="100"/>
      <c r="I63" s="100"/>
      <c r="J63" s="176"/>
      <c r="K63" s="176"/>
      <c r="L63" s="100"/>
      <c r="M63" s="178"/>
      <c r="O63" s="104"/>
    </row>
    <row r="64" spans="1:16" x14ac:dyDescent="0.2">
      <c r="A64" s="10" t="s">
        <v>165</v>
      </c>
      <c r="B64" s="59">
        <v>496600</v>
      </c>
      <c r="C64" s="99">
        <v>14300</v>
      </c>
      <c r="D64" s="100">
        <v>43100</v>
      </c>
      <c r="E64" s="100">
        <v>16700</v>
      </c>
      <c r="F64" s="100">
        <v>108800</v>
      </c>
      <c r="G64" s="100">
        <v>27000</v>
      </c>
      <c r="H64" s="100">
        <v>29300</v>
      </c>
      <c r="I64" s="100">
        <v>37900</v>
      </c>
      <c r="J64" s="176">
        <v>17700</v>
      </c>
      <c r="K64" s="176">
        <v>75900</v>
      </c>
      <c r="L64" s="100">
        <v>3800</v>
      </c>
      <c r="M64" s="178">
        <v>122200</v>
      </c>
      <c r="O64" s="104">
        <v>23690</v>
      </c>
      <c r="P64" s="183"/>
    </row>
    <row r="65" spans="1:15" x14ac:dyDescent="0.2">
      <c r="A65" s="10" t="s">
        <v>166</v>
      </c>
      <c r="B65" s="59">
        <v>495700</v>
      </c>
      <c r="C65" s="99">
        <v>14200</v>
      </c>
      <c r="D65" s="100">
        <v>40900</v>
      </c>
      <c r="E65" s="100">
        <v>16200</v>
      </c>
      <c r="F65" s="100">
        <v>108700</v>
      </c>
      <c r="G65" s="100">
        <v>26900</v>
      </c>
      <c r="H65" s="100">
        <v>30900</v>
      </c>
      <c r="I65" s="100">
        <v>40100</v>
      </c>
      <c r="J65" s="176">
        <v>18800</v>
      </c>
      <c r="K65" s="176">
        <v>74200</v>
      </c>
      <c r="L65" s="100">
        <v>3800</v>
      </c>
      <c r="M65" s="178">
        <v>121200</v>
      </c>
      <c r="O65" s="104">
        <v>24340</v>
      </c>
    </row>
    <row r="66" spans="1:15" x14ac:dyDescent="0.2">
      <c r="A66" s="10" t="s">
        <v>167</v>
      </c>
      <c r="B66" s="59">
        <v>486200</v>
      </c>
      <c r="C66" s="99">
        <v>14200</v>
      </c>
      <c r="D66" s="100">
        <v>39700</v>
      </c>
      <c r="E66" s="100">
        <v>15400</v>
      </c>
      <c r="F66" s="100">
        <v>106900</v>
      </c>
      <c r="G66" s="100">
        <v>25900</v>
      </c>
      <c r="H66" s="100">
        <v>27600</v>
      </c>
      <c r="I66" s="100">
        <v>39500</v>
      </c>
      <c r="J66" s="176">
        <v>18700</v>
      </c>
      <c r="K66" s="176">
        <v>73500</v>
      </c>
      <c r="L66" s="100">
        <v>3900</v>
      </c>
      <c r="M66" s="178">
        <v>121000</v>
      </c>
      <c r="O66" s="104">
        <v>24670</v>
      </c>
    </row>
    <row r="67" spans="1:15" s="48" customFormat="1" x14ac:dyDescent="0.2">
      <c r="A67" s="52" t="s">
        <v>168</v>
      </c>
      <c r="B67" s="60">
        <v>488500</v>
      </c>
      <c r="C67" s="105">
        <v>13600</v>
      </c>
      <c r="D67" s="106">
        <v>39000</v>
      </c>
      <c r="E67" s="106">
        <v>15300</v>
      </c>
      <c r="F67" s="106">
        <v>109800</v>
      </c>
      <c r="G67" s="106">
        <v>26700</v>
      </c>
      <c r="H67" s="106">
        <v>25100</v>
      </c>
      <c r="I67" s="106">
        <v>36600</v>
      </c>
      <c r="J67" s="177">
        <v>19500</v>
      </c>
      <c r="K67" s="177">
        <v>76300</v>
      </c>
      <c r="L67" s="106">
        <v>4000</v>
      </c>
      <c r="M67" s="179">
        <v>122400</v>
      </c>
      <c r="N67" s="67"/>
      <c r="O67" s="108">
        <v>23620</v>
      </c>
    </row>
    <row r="68" spans="1:15" x14ac:dyDescent="0.2">
      <c r="A68" s="10" t="s">
        <v>169</v>
      </c>
      <c r="B68" s="59">
        <v>492100</v>
      </c>
      <c r="C68" s="99">
        <v>12800</v>
      </c>
      <c r="D68" s="100">
        <v>39200</v>
      </c>
      <c r="E68" s="100">
        <v>15700</v>
      </c>
      <c r="F68" s="100">
        <v>114300</v>
      </c>
      <c r="G68" s="100">
        <v>27400</v>
      </c>
      <c r="H68" s="100">
        <v>24900</v>
      </c>
      <c r="I68" s="100">
        <v>38300</v>
      </c>
      <c r="J68" s="176">
        <v>20600</v>
      </c>
      <c r="K68" s="176">
        <v>72800</v>
      </c>
      <c r="L68" s="100">
        <v>4200</v>
      </c>
      <c r="M68" s="178">
        <v>121800</v>
      </c>
      <c r="O68" s="104">
        <v>23840</v>
      </c>
    </row>
    <row r="69" spans="1:15" x14ac:dyDescent="0.2">
      <c r="A69" s="10" t="s">
        <v>170</v>
      </c>
      <c r="B69" s="59">
        <v>479200</v>
      </c>
      <c r="C69" s="99">
        <v>12100</v>
      </c>
      <c r="D69" s="100">
        <v>38500</v>
      </c>
      <c r="E69" s="100">
        <v>15200</v>
      </c>
      <c r="F69" s="100">
        <v>115400</v>
      </c>
      <c r="G69" s="100">
        <v>27400</v>
      </c>
      <c r="H69" s="100">
        <v>23200</v>
      </c>
      <c r="I69" s="100">
        <v>36900</v>
      </c>
      <c r="J69" s="176">
        <v>21100</v>
      </c>
      <c r="K69" s="176">
        <v>69300</v>
      </c>
      <c r="L69" s="100">
        <v>4100</v>
      </c>
      <c r="M69" s="178">
        <v>116000</v>
      </c>
      <c r="O69" s="104">
        <v>22270</v>
      </c>
    </row>
    <row r="70" spans="1:15" x14ac:dyDescent="0.2">
      <c r="A70" s="10" t="s">
        <v>171</v>
      </c>
      <c r="B70" s="59">
        <v>490500</v>
      </c>
      <c r="C70" s="99">
        <v>12000</v>
      </c>
      <c r="D70" s="100">
        <v>38600</v>
      </c>
      <c r="E70" s="100">
        <v>15100</v>
      </c>
      <c r="F70" s="100">
        <v>117900</v>
      </c>
      <c r="G70" s="100">
        <v>29100</v>
      </c>
      <c r="H70" s="100">
        <v>23500</v>
      </c>
      <c r="I70" s="100">
        <v>39200</v>
      </c>
      <c r="J70" s="176">
        <v>21600</v>
      </c>
      <c r="K70" s="176">
        <v>73100</v>
      </c>
      <c r="L70" s="100">
        <v>4500</v>
      </c>
      <c r="M70" s="178">
        <v>115800</v>
      </c>
      <c r="O70" s="104">
        <v>22830</v>
      </c>
    </row>
    <row r="71" spans="1:15" x14ac:dyDescent="0.2">
      <c r="A71" s="10" t="s">
        <v>172</v>
      </c>
      <c r="B71" s="59">
        <v>500100</v>
      </c>
      <c r="C71" s="99">
        <v>12400</v>
      </c>
      <c r="D71" s="100">
        <v>38800</v>
      </c>
      <c r="E71" s="100">
        <v>15400</v>
      </c>
      <c r="F71" s="100">
        <v>119300</v>
      </c>
      <c r="G71" s="100">
        <v>29800</v>
      </c>
      <c r="H71" s="100">
        <v>23200</v>
      </c>
      <c r="I71" s="100">
        <v>40300</v>
      </c>
      <c r="J71" s="176">
        <v>22000</v>
      </c>
      <c r="K71" s="176">
        <v>75100</v>
      </c>
      <c r="L71" s="100">
        <v>4500</v>
      </c>
      <c r="M71" s="178">
        <v>119200</v>
      </c>
      <c r="O71" s="104">
        <v>22810</v>
      </c>
    </row>
    <row r="72" spans="1:15" x14ac:dyDescent="0.2">
      <c r="A72" s="10" t="s">
        <v>173</v>
      </c>
      <c r="B72" s="59">
        <v>490100</v>
      </c>
      <c r="C72" s="99">
        <v>11500</v>
      </c>
      <c r="D72" s="100">
        <v>38600</v>
      </c>
      <c r="E72" s="100">
        <v>14700</v>
      </c>
      <c r="F72" s="100">
        <v>119300</v>
      </c>
      <c r="G72" s="100">
        <v>29600</v>
      </c>
      <c r="H72" s="100">
        <v>20900</v>
      </c>
      <c r="I72" s="100">
        <v>41500</v>
      </c>
      <c r="J72" s="176">
        <v>22200</v>
      </c>
      <c r="K72" s="176">
        <v>72000</v>
      </c>
      <c r="L72" s="100">
        <v>4800</v>
      </c>
      <c r="M72" s="178">
        <v>114900</v>
      </c>
      <c r="O72" s="104">
        <v>23850</v>
      </c>
    </row>
    <row r="73" spans="1:15" x14ac:dyDescent="0.2">
      <c r="A73" s="10" t="s">
        <v>174</v>
      </c>
      <c r="B73" s="59">
        <v>489600</v>
      </c>
      <c r="C73" s="99">
        <v>12000</v>
      </c>
      <c r="D73" s="100">
        <v>38400</v>
      </c>
      <c r="E73" s="100">
        <v>14800</v>
      </c>
      <c r="F73" s="100">
        <v>117400</v>
      </c>
      <c r="G73" s="100">
        <v>28700</v>
      </c>
      <c r="H73" s="100">
        <v>21600</v>
      </c>
      <c r="I73" s="100">
        <v>40800</v>
      </c>
      <c r="J73" s="176">
        <v>22200</v>
      </c>
      <c r="K73" s="176">
        <v>70700</v>
      </c>
      <c r="L73" s="100">
        <v>4800</v>
      </c>
      <c r="M73" s="178">
        <v>118100</v>
      </c>
      <c r="O73" s="104">
        <v>22590</v>
      </c>
    </row>
    <row r="74" spans="1:15" x14ac:dyDescent="0.2">
      <c r="A74" s="10" t="s">
        <v>175</v>
      </c>
      <c r="B74" s="59">
        <v>489500</v>
      </c>
      <c r="C74" s="99">
        <v>11600</v>
      </c>
      <c r="D74" s="100">
        <v>37900</v>
      </c>
      <c r="E74" s="100">
        <v>14300</v>
      </c>
      <c r="F74" s="100">
        <v>118100</v>
      </c>
      <c r="G74" s="100">
        <v>27800</v>
      </c>
      <c r="H74" s="100">
        <v>24400</v>
      </c>
      <c r="I74" s="100">
        <v>42100</v>
      </c>
      <c r="J74" s="176">
        <v>23200</v>
      </c>
      <c r="K74" s="176">
        <v>68600</v>
      </c>
      <c r="L74" s="100">
        <v>5500</v>
      </c>
      <c r="M74" s="178">
        <v>116100</v>
      </c>
      <c r="O74" s="104">
        <v>21960</v>
      </c>
    </row>
    <row r="75" spans="1:15" x14ac:dyDescent="0.2">
      <c r="A75" s="10" t="s">
        <v>176</v>
      </c>
      <c r="B75" s="59">
        <v>490600</v>
      </c>
      <c r="C75" s="99">
        <v>11600</v>
      </c>
      <c r="D75" s="100">
        <v>38200</v>
      </c>
      <c r="E75" s="100">
        <v>14100</v>
      </c>
      <c r="F75" s="100">
        <v>116100</v>
      </c>
      <c r="G75" s="100">
        <v>27200</v>
      </c>
      <c r="H75" s="100">
        <v>24500</v>
      </c>
      <c r="I75" s="100">
        <v>42200</v>
      </c>
      <c r="J75" s="176">
        <v>23900</v>
      </c>
      <c r="K75" s="176">
        <v>69700</v>
      </c>
      <c r="L75" s="100">
        <v>6400</v>
      </c>
      <c r="M75" s="178">
        <v>116600</v>
      </c>
      <c r="O75" s="104">
        <v>22950</v>
      </c>
    </row>
    <row r="76" spans="1:15" x14ac:dyDescent="0.2">
      <c r="A76" s="10" t="s">
        <v>177</v>
      </c>
      <c r="B76" s="59">
        <v>491100</v>
      </c>
      <c r="C76" s="99">
        <v>11900</v>
      </c>
      <c r="D76" s="100">
        <v>38500</v>
      </c>
      <c r="E76" s="100">
        <v>13800</v>
      </c>
      <c r="F76" s="100">
        <v>117100</v>
      </c>
      <c r="G76" s="100">
        <v>26000</v>
      </c>
      <c r="H76" s="100">
        <v>22600</v>
      </c>
      <c r="I76" s="100">
        <v>41600</v>
      </c>
      <c r="J76" s="176">
        <v>24100</v>
      </c>
      <c r="K76" s="176">
        <v>71500</v>
      </c>
      <c r="L76" s="100">
        <v>6800</v>
      </c>
      <c r="M76" s="178">
        <v>117100</v>
      </c>
      <c r="O76" s="104">
        <v>23080</v>
      </c>
    </row>
    <row r="77" spans="1:15" x14ac:dyDescent="0.2">
      <c r="A77" s="10" t="s">
        <v>178</v>
      </c>
      <c r="B77" s="59">
        <v>487500</v>
      </c>
      <c r="C77" s="99">
        <v>11600</v>
      </c>
      <c r="D77" s="100">
        <v>38200</v>
      </c>
      <c r="E77" s="100">
        <v>13300</v>
      </c>
      <c r="F77" s="100">
        <v>114000</v>
      </c>
      <c r="G77" s="100">
        <v>24100</v>
      </c>
      <c r="H77" s="100">
        <v>23800</v>
      </c>
      <c r="I77" s="100">
        <v>41100</v>
      </c>
      <c r="J77" s="176">
        <v>23300</v>
      </c>
      <c r="K77" s="176">
        <v>73900</v>
      </c>
      <c r="L77" s="100">
        <v>7000</v>
      </c>
      <c r="M77" s="178">
        <v>117200</v>
      </c>
      <c r="O77" s="104">
        <v>22500</v>
      </c>
    </row>
    <row r="78" spans="1:15" x14ac:dyDescent="0.2">
      <c r="A78" s="10" t="s">
        <v>179</v>
      </c>
      <c r="B78" s="59">
        <v>493700</v>
      </c>
      <c r="C78" s="99">
        <v>11900</v>
      </c>
      <c r="D78" s="100">
        <v>39000</v>
      </c>
      <c r="E78" s="100">
        <v>13200</v>
      </c>
      <c r="F78" s="100">
        <v>114300</v>
      </c>
      <c r="G78" s="100">
        <v>24400</v>
      </c>
      <c r="H78" s="100">
        <v>27600</v>
      </c>
      <c r="I78" s="100">
        <v>41100</v>
      </c>
      <c r="J78" s="176">
        <v>23700</v>
      </c>
      <c r="K78" s="176">
        <v>78400</v>
      </c>
      <c r="L78" s="100">
        <v>7000</v>
      </c>
      <c r="M78" s="178">
        <v>113100</v>
      </c>
      <c r="O78" s="104">
        <v>23970</v>
      </c>
    </row>
    <row r="79" spans="1:15" s="48" customFormat="1" x14ac:dyDescent="0.2">
      <c r="A79" s="52" t="s">
        <v>180</v>
      </c>
      <c r="B79" s="60">
        <v>492200</v>
      </c>
      <c r="C79" s="105">
        <v>11800</v>
      </c>
      <c r="D79" s="106">
        <v>37400</v>
      </c>
      <c r="E79" s="106">
        <v>13300</v>
      </c>
      <c r="F79" s="106">
        <v>111700</v>
      </c>
      <c r="G79" s="106">
        <v>24200</v>
      </c>
      <c r="H79" s="106">
        <v>29400</v>
      </c>
      <c r="I79" s="106">
        <v>42800</v>
      </c>
      <c r="J79" s="177">
        <v>24100</v>
      </c>
      <c r="K79" s="177">
        <v>75800</v>
      </c>
      <c r="L79" s="106">
        <v>7100</v>
      </c>
      <c r="M79" s="179">
        <v>114500</v>
      </c>
      <c r="N79" s="67"/>
      <c r="O79" s="108">
        <v>22660</v>
      </c>
    </row>
    <row r="80" spans="1:15" x14ac:dyDescent="0.2">
      <c r="A80" s="10" t="s">
        <v>181</v>
      </c>
      <c r="B80" s="59">
        <v>504000</v>
      </c>
      <c r="C80" s="99">
        <v>12400</v>
      </c>
      <c r="D80" s="100">
        <v>36700</v>
      </c>
      <c r="E80" s="100">
        <v>12800</v>
      </c>
      <c r="F80" s="100">
        <v>108300</v>
      </c>
      <c r="G80" s="100">
        <v>25300</v>
      </c>
      <c r="H80" s="100">
        <v>32100</v>
      </c>
      <c r="I80" s="100">
        <v>45500</v>
      </c>
      <c r="J80" s="176">
        <v>25300</v>
      </c>
      <c r="K80" s="176">
        <v>79600</v>
      </c>
      <c r="L80" s="100">
        <v>9200</v>
      </c>
      <c r="M80" s="178">
        <v>116600</v>
      </c>
      <c r="O80" s="104">
        <v>22650</v>
      </c>
    </row>
    <row r="81" spans="1:15" x14ac:dyDescent="0.2">
      <c r="A81" s="10" t="s">
        <v>182</v>
      </c>
      <c r="B81" s="59">
        <v>501300</v>
      </c>
      <c r="C81" s="99">
        <v>12800</v>
      </c>
      <c r="D81" s="100">
        <v>36200</v>
      </c>
      <c r="E81" s="100">
        <v>12300</v>
      </c>
      <c r="F81" s="100">
        <v>107600</v>
      </c>
      <c r="G81" s="100">
        <v>24900</v>
      </c>
      <c r="H81" s="100">
        <v>30500</v>
      </c>
      <c r="I81" s="100">
        <v>45800</v>
      </c>
      <c r="J81" s="176">
        <v>26100</v>
      </c>
      <c r="K81" s="176">
        <v>80100</v>
      </c>
      <c r="L81" s="100">
        <v>10300</v>
      </c>
      <c r="M81" s="178">
        <v>114700</v>
      </c>
      <c r="O81" s="104">
        <v>22820</v>
      </c>
    </row>
    <row r="82" spans="1:15" x14ac:dyDescent="0.2">
      <c r="A82" s="10" t="s">
        <v>183</v>
      </c>
      <c r="B82" s="59">
        <v>499000</v>
      </c>
      <c r="C82" s="99">
        <v>12000</v>
      </c>
      <c r="D82" s="100">
        <v>36000</v>
      </c>
      <c r="E82" s="100">
        <v>12200</v>
      </c>
      <c r="F82" s="100">
        <v>111000</v>
      </c>
      <c r="G82" s="100">
        <v>24800</v>
      </c>
      <c r="H82" s="100">
        <v>28600</v>
      </c>
      <c r="I82" s="100">
        <v>45200</v>
      </c>
      <c r="J82" s="176">
        <v>25400</v>
      </c>
      <c r="K82" s="176">
        <v>78100</v>
      </c>
      <c r="L82" s="100">
        <v>10500</v>
      </c>
      <c r="M82" s="178">
        <v>115300</v>
      </c>
      <c r="O82" s="104">
        <v>23290</v>
      </c>
    </row>
    <row r="83" spans="1:15" x14ac:dyDescent="0.2">
      <c r="A83" s="10" t="s">
        <v>184</v>
      </c>
      <c r="B83" s="59">
        <v>498100</v>
      </c>
      <c r="C83" s="99">
        <v>12300</v>
      </c>
      <c r="D83" s="100">
        <v>35500</v>
      </c>
      <c r="E83" s="100">
        <v>11900</v>
      </c>
      <c r="F83" s="100">
        <v>108700</v>
      </c>
      <c r="G83" s="100">
        <v>25800</v>
      </c>
      <c r="H83" s="100">
        <v>29500</v>
      </c>
      <c r="I83" s="100">
        <v>46200</v>
      </c>
      <c r="J83" s="176">
        <v>25800</v>
      </c>
      <c r="K83" s="176">
        <v>78600</v>
      </c>
      <c r="L83" s="100">
        <v>10200</v>
      </c>
      <c r="M83" s="178">
        <v>113600</v>
      </c>
      <c r="O83" s="104">
        <v>22330</v>
      </c>
    </row>
    <row r="84" spans="1:15" x14ac:dyDescent="0.2">
      <c r="A84" s="10" t="s">
        <v>185</v>
      </c>
      <c r="B84" s="59">
        <v>507900</v>
      </c>
      <c r="C84" s="99">
        <v>12100</v>
      </c>
      <c r="D84" s="100">
        <v>36200</v>
      </c>
      <c r="E84" s="100">
        <v>12100</v>
      </c>
      <c r="F84" s="100">
        <v>109200</v>
      </c>
      <c r="G84" s="100">
        <v>24900</v>
      </c>
      <c r="H84" s="100">
        <v>31500</v>
      </c>
      <c r="I84" s="100">
        <v>48100</v>
      </c>
      <c r="J84" s="176">
        <v>26100</v>
      </c>
      <c r="K84" s="176">
        <v>83300</v>
      </c>
      <c r="L84" s="100">
        <v>10300</v>
      </c>
      <c r="M84" s="178">
        <v>113900</v>
      </c>
      <c r="O84" s="104">
        <v>22620</v>
      </c>
    </row>
    <row r="85" spans="1:15" x14ac:dyDescent="0.2">
      <c r="A85" s="10" t="s">
        <v>186</v>
      </c>
      <c r="B85" s="59">
        <v>495000</v>
      </c>
      <c r="C85" s="99">
        <v>12500</v>
      </c>
      <c r="D85" s="100">
        <v>34900</v>
      </c>
      <c r="E85" s="100">
        <v>11600</v>
      </c>
      <c r="F85" s="100">
        <v>101700</v>
      </c>
      <c r="G85" s="100">
        <v>23400</v>
      </c>
      <c r="H85" s="100">
        <v>30800</v>
      </c>
      <c r="I85" s="100">
        <v>48400</v>
      </c>
      <c r="J85" s="176">
        <v>26300</v>
      </c>
      <c r="K85" s="176">
        <v>79400</v>
      </c>
      <c r="L85" s="100">
        <v>10300</v>
      </c>
      <c r="M85" s="178">
        <v>115800</v>
      </c>
      <c r="O85" s="104">
        <v>22110</v>
      </c>
    </row>
    <row r="86" spans="1:15" x14ac:dyDescent="0.2">
      <c r="A86" s="10" t="s">
        <v>187</v>
      </c>
      <c r="B86" s="59">
        <v>491000</v>
      </c>
      <c r="C86" s="99">
        <v>11500</v>
      </c>
      <c r="D86" s="100">
        <v>34900</v>
      </c>
      <c r="E86" s="100">
        <v>11900</v>
      </c>
      <c r="F86" s="100">
        <v>106500</v>
      </c>
      <c r="G86" s="100">
        <v>23900</v>
      </c>
      <c r="H86" s="100">
        <v>26600</v>
      </c>
      <c r="I86" s="100">
        <v>46500</v>
      </c>
      <c r="J86" s="176">
        <v>26900</v>
      </c>
      <c r="K86" s="176">
        <v>78600</v>
      </c>
      <c r="L86" s="100">
        <v>10300</v>
      </c>
      <c r="M86" s="178">
        <v>113400</v>
      </c>
      <c r="O86" s="104">
        <v>21740</v>
      </c>
    </row>
    <row r="87" spans="1:15" x14ac:dyDescent="0.2">
      <c r="A87" s="10" t="s">
        <v>188</v>
      </c>
      <c r="B87" s="59">
        <v>506000</v>
      </c>
      <c r="C87" s="99">
        <v>12100</v>
      </c>
      <c r="D87" s="100">
        <v>34000</v>
      </c>
      <c r="E87" s="100">
        <v>12000</v>
      </c>
      <c r="F87" s="100">
        <v>104700</v>
      </c>
      <c r="G87" s="100">
        <v>24600</v>
      </c>
      <c r="H87" s="100">
        <v>30700</v>
      </c>
      <c r="I87" s="100">
        <v>47300</v>
      </c>
      <c r="J87" s="176">
        <v>27600</v>
      </c>
      <c r="K87" s="176">
        <v>85000</v>
      </c>
      <c r="L87" s="100">
        <v>10000</v>
      </c>
      <c r="M87" s="178">
        <v>118000</v>
      </c>
      <c r="O87" s="104">
        <v>24030</v>
      </c>
    </row>
    <row r="88" spans="1:15" x14ac:dyDescent="0.2">
      <c r="A88" s="10" t="s">
        <v>189</v>
      </c>
      <c r="B88" s="59">
        <v>518000</v>
      </c>
      <c r="C88" s="99">
        <v>12000</v>
      </c>
      <c r="D88" s="100">
        <v>35000</v>
      </c>
      <c r="E88" s="100">
        <v>13200</v>
      </c>
      <c r="F88" s="100">
        <v>103000</v>
      </c>
      <c r="G88" s="100">
        <v>25600</v>
      </c>
      <c r="H88" s="100">
        <v>37800</v>
      </c>
      <c r="I88" s="100">
        <v>53000</v>
      </c>
      <c r="J88" s="176">
        <v>30800</v>
      </c>
      <c r="K88" s="176">
        <v>83900</v>
      </c>
      <c r="L88" s="100">
        <v>11300</v>
      </c>
      <c r="M88" s="178">
        <v>112500</v>
      </c>
      <c r="O88" s="104">
        <v>23380</v>
      </c>
    </row>
    <row r="89" spans="1:15" x14ac:dyDescent="0.2">
      <c r="A89" s="10" t="s">
        <v>190</v>
      </c>
      <c r="B89" s="59">
        <v>547800</v>
      </c>
      <c r="C89" s="99">
        <v>13200</v>
      </c>
      <c r="D89" s="100">
        <v>35000</v>
      </c>
      <c r="E89" s="100">
        <v>14000</v>
      </c>
      <c r="F89" s="100">
        <v>102900</v>
      </c>
      <c r="G89" s="100">
        <v>27600</v>
      </c>
      <c r="H89" s="100">
        <v>33500</v>
      </c>
      <c r="I89" s="100">
        <v>93100</v>
      </c>
      <c r="J89" s="176">
        <v>32100</v>
      </c>
      <c r="K89" s="176">
        <v>87700</v>
      </c>
      <c r="L89" s="100">
        <v>14200</v>
      </c>
      <c r="M89" s="178">
        <v>94600</v>
      </c>
      <c r="O89" s="104">
        <v>24210</v>
      </c>
    </row>
    <row r="90" spans="1:15" x14ac:dyDescent="0.2">
      <c r="A90" s="10" t="s">
        <v>191</v>
      </c>
      <c r="B90" s="59">
        <v>553600</v>
      </c>
      <c r="C90" s="99">
        <v>12200</v>
      </c>
      <c r="D90" s="100">
        <v>34300</v>
      </c>
      <c r="E90" s="100">
        <v>13600</v>
      </c>
      <c r="F90" s="100">
        <v>106300</v>
      </c>
      <c r="G90" s="100">
        <v>26500</v>
      </c>
      <c r="H90" s="100">
        <v>41400</v>
      </c>
      <c r="I90" s="100">
        <v>100400</v>
      </c>
      <c r="J90" s="176">
        <v>32100</v>
      </c>
      <c r="K90" s="176">
        <v>82400</v>
      </c>
      <c r="L90" s="100">
        <v>28800</v>
      </c>
      <c r="M90" s="178">
        <v>75500</v>
      </c>
      <c r="O90" s="104">
        <v>24900</v>
      </c>
    </row>
    <row r="91" spans="1:15" s="48" customFormat="1" x14ac:dyDescent="0.2">
      <c r="A91" s="52" t="s">
        <v>192</v>
      </c>
      <c r="B91" s="60">
        <v>552600</v>
      </c>
      <c r="C91" s="105">
        <v>11600</v>
      </c>
      <c r="D91" s="106">
        <v>33400</v>
      </c>
      <c r="E91" s="106">
        <v>13500</v>
      </c>
      <c r="F91" s="106">
        <v>104800</v>
      </c>
      <c r="G91" s="106">
        <v>25200</v>
      </c>
      <c r="H91" s="106">
        <v>38800</v>
      </c>
      <c r="I91" s="106">
        <v>105500</v>
      </c>
      <c r="J91" s="177">
        <v>32100</v>
      </c>
      <c r="K91" s="177">
        <v>88000</v>
      </c>
      <c r="L91" s="106">
        <v>29400</v>
      </c>
      <c r="M91" s="179">
        <v>70300</v>
      </c>
      <c r="N91" s="67"/>
      <c r="O91" s="108">
        <v>24230</v>
      </c>
    </row>
    <row r="92" spans="1:15" x14ac:dyDescent="0.2">
      <c r="A92" s="10" t="s">
        <v>193</v>
      </c>
      <c r="B92" s="59">
        <v>546200</v>
      </c>
      <c r="C92" s="99">
        <v>11100</v>
      </c>
      <c r="D92" s="100">
        <v>33400</v>
      </c>
      <c r="E92" s="100">
        <v>13700</v>
      </c>
      <c r="F92" s="100">
        <v>103700</v>
      </c>
      <c r="G92" s="100">
        <v>25800</v>
      </c>
      <c r="H92" s="100">
        <v>36600</v>
      </c>
      <c r="I92" s="100">
        <v>102200</v>
      </c>
      <c r="J92" s="176">
        <v>31800</v>
      </c>
      <c r="K92" s="176">
        <v>99000</v>
      </c>
      <c r="L92" s="100">
        <v>27500</v>
      </c>
      <c r="M92" s="178">
        <v>61400</v>
      </c>
      <c r="O92" s="104">
        <v>24060</v>
      </c>
    </row>
    <row r="93" spans="1:15" x14ac:dyDescent="0.2">
      <c r="A93" s="10" t="s">
        <v>194</v>
      </c>
      <c r="B93" s="59">
        <v>547800</v>
      </c>
      <c r="C93" s="99">
        <v>10800</v>
      </c>
      <c r="D93" s="100">
        <v>34500</v>
      </c>
      <c r="E93" s="100">
        <v>14600</v>
      </c>
      <c r="F93" s="100">
        <v>106800</v>
      </c>
      <c r="G93" s="100">
        <v>26600</v>
      </c>
      <c r="H93" s="100">
        <v>37200</v>
      </c>
      <c r="I93" s="100">
        <v>96400</v>
      </c>
      <c r="J93" s="176">
        <v>32700</v>
      </c>
      <c r="K93" s="176">
        <v>99200</v>
      </c>
      <c r="L93" s="100">
        <v>28200</v>
      </c>
      <c r="M93" s="178">
        <v>60800</v>
      </c>
      <c r="O93" s="104">
        <v>24270</v>
      </c>
    </row>
    <row r="94" spans="1:15" x14ac:dyDescent="0.2">
      <c r="A94" s="10" t="s">
        <v>195</v>
      </c>
      <c r="B94" s="59">
        <v>533700</v>
      </c>
      <c r="C94" s="99">
        <v>10200</v>
      </c>
      <c r="D94" s="100">
        <v>34000</v>
      </c>
      <c r="E94" s="100">
        <v>15200</v>
      </c>
      <c r="F94" s="100">
        <v>105800</v>
      </c>
      <c r="G94" s="100">
        <v>28100</v>
      </c>
      <c r="H94" s="100">
        <v>37900</v>
      </c>
      <c r="I94" s="100">
        <v>89700</v>
      </c>
      <c r="J94" s="176">
        <v>33300</v>
      </c>
      <c r="K94" s="176">
        <v>96800</v>
      </c>
      <c r="L94" s="100">
        <v>29500</v>
      </c>
      <c r="M94" s="178">
        <v>53200</v>
      </c>
      <c r="O94" s="104">
        <v>23850</v>
      </c>
    </row>
    <row r="95" spans="1:15" x14ac:dyDescent="0.2">
      <c r="A95" s="10" t="s">
        <v>196</v>
      </c>
      <c r="B95" s="59">
        <v>533200</v>
      </c>
      <c r="C95" s="99">
        <v>9900</v>
      </c>
      <c r="D95" s="100">
        <v>34400</v>
      </c>
      <c r="E95" s="100">
        <v>16400</v>
      </c>
      <c r="F95" s="100">
        <v>108700</v>
      </c>
      <c r="G95" s="100">
        <v>29000</v>
      </c>
      <c r="H95" s="100">
        <v>38000</v>
      </c>
      <c r="I95" s="100">
        <v>89000</v>
      </c>
      <c r="J95" s="176">
        <v>33900</v>
      </c>
      <c r="K95" s="176">
        <v>92900</v>
      </c>
      <c r="L95" s="100">
        <v>30100</v>
      </c>
      <c r="M95" s="178">
        <v>50900</v>
      </c>
      <c r="O95" s="104">
        <v>23980</v>
      </c>
    </row>
    <row r="96" spans="1:15" x14ac:dyDescent="0.2">
      <c r="A96" s="10" t="s">
        <v>197</v>
      </c>
      <c r="B96" s="59">
        <v>515600</v>
      </c>
      <c r="C96" s="99">
        <v>9500</v>
      </c>
      <c r="D96" s="100">
        <v>34600</v>
      </c>
      <c r="E96" s="100">
        <v>16900</v>
      </c>
      <c r="F96" s="100">
        <v>110200</v>
      </c>
      <c r="G96" s="100">
        <v>29000</v>
      </c>
      <c r="H96" s="100">
        <v>35600</v>
      </c>
      <c r="I96" s="100">
        <v>81300</v>
      </c>
      <c r="J96" s="176">
        <v>34000</v>
      </c>
      <c r="K96" s="176">
        <v>87400</v>
      </c>
      <c r="L96" s="100">
        <v>29200</v>
      </c>
      <c r="M96" s="178">
        <v>47800</v>
      </c>
      <c r="O96" s="104">
        <v>23140</v>
      </c>
    </row>
    <row r="97" spans="1:15" x14ac:dyDescent="0.2">
      <c r="A97" s="10" t="s">
        <v>198</v>
      </c>
      <c r="B97" s="59">
        <v>525700</v>
      </c>
      <c r="C97" s="99">
        <v>9600</v>
      </c>
      <c r="D97" s="100">
        <v>35700</v>
      </c>
      <c r="E97" s="100">
        <v>18200</v>
      </c>
      <c r="F97" s="100">
        <v>111300</v>
      </c>
      <c r="G97" s="100">
        <v>31900</v>
      </c>
      <c r="H97" s="100">
        <v>37100</v>
      </c>
      <c r="I97" s="100">
        <v>78400</v>
      </c>
      <c r="J97" s="176">
        <v>34000</v>
      </c>
      <c r="K97" s="176">
        <v>89200</v>
      </c>
      <c r="L97" s="100">
        <v>30900</v>
      </c>
      <c r="M97" s="178">
        <v>49400</v>
      </c>
      <c r="O97" s="104">
        <v>24040</v>
      </c>
    </row>
    <row r="98" spans="1:15" x14ac:dyDescent="0.2">
      <c r="A98" s="10" t="s">
        <v>199</v>
      </c>
      <c r="B98" s="59">
        <v>519600</v>
      </c>
      <c r="C98" s="99">
        <v>9200</v>
      </c>
      <c r="D98" s="100">
        <v>35300</v>
      </c>
      <c r="E98" s="100">
        <v>18100</v>
      </c>
      <c r="F98" s="100">
        <v>105200</v>
      </c>
      <c r="G98" s="100">
        <v>30700</v>
      </c>
      <c r="H98" s="100">
        <v>37400</v>
      </c>
      <c r="I98" s="100">
        <v>79500</v>
      </c>
      <c r="J98" s="176">
        <v>34200</v>
      </c>
      <c r="K98" s="176">
        <v>88300</v>
      </c>
      <c r="L98" s="100">
        <v>31200</v>
      </c>
      <c r="M98" s="178">
        <v>50500</v>
      </c>
      <c r="O98" s="104">
        <v>22700</v>
      </c>
    </row>
    <row r="99" spans="1:15" x14ac:dyDescent="0.2">
      <c r="A99" s="10" t="s">
        <v>200</v>
      </c>
      <c r="B99" s="59">
        <v>516400</v>
      </c>
      <c r="C99" s="99">
        <v>9100</v>
      </c>
      <c r="D99" s="100">
        <v>35700</v>
      </c>
      <c r="E99" s="100">
        <v>18800</v>
      </c>
      <c r="F99" s="100">
        <v>104000</v>
      </c>
      <c r="G99" s="100">
        <v>30400</v>
      </c>
      <c r="H99" s="100">
        <v>36800</v>
      </c>
      <c r="I99" s="100">
        <v>79300</v>
      </c>
      <c r="J99" s="176">
        <v>35100</v>
      </c>
      <c r="K99" s="176">
        <v>86900</v>
      </c>
      <c r="L99" s="100">
        <v>31700</v>
      </c>
      <c r="M99" s="178">
        <v>48500</v>
      </c>
      <c r="O99" s="104">
        <v>22740</v>
      </c>
    </row>
    <row r="100" spans="1:15" x14ac:dyDescent="0.2">
      <c r="A100" s="117" t="s">
        <v>211</v>
      </c>
      <c r="B100" s="59">
        <v>525700</v>
      </c>
      <c r="C100" s="99">
        <v>9200</v>
      </c>
      <c r="D100" s="100">
        <v>36300</v>
      </c>
      <c r="E100" s="100">
        <v>19700</v>
      </c>
      <c r="F100" s="100">
        <v>105600</v>
      </c>
      <c r="G100" s="100">
        <v>31100</v>
      </c>
      <c r="H100" s="100">
        <v>36900</v>
      </c>
      <c r="I100" s="100">
        <v>83300</v>
      </c>
      <c r="J100" s="176">
        <v>35300</v>
      </c>
      <c r="K100" s="176">
        <v>85500</v>
      </c>
      <c r="L100" s="100">
        <v>32800</v>
      </c>
      <c r="M100" s="178">
        <v>50000</v>
      </c>
      <c r="O100" s="104">
        <v>23340</v>
      </c>
    </row>
    <row r="101" spans="1:15" x14ac:dyDescent="0.2">
      <c r="A101" s="117" t="s">
        <v>227</v>
      </c>
      <c r="B101" s="59">
        <v>527900</v>
      </c>
      <c r="C101" s="99">
        <v>8400</v>
      </c>
      <c r="D101" s="100">
        <v>36000</v>
      </c>
      <c r="E101" s="100">
        <v>19400</v>
      </c>
      <c r="F101" s="100">
        <v>106600</v>
      </c>
      <c r="G101" s="100">
        <v>30800</v>
      </c>
      <c r="H101" s="100">
        <v>35500</v>
      </c>
      <c r="I101" s="100">
        <v>83700</v>
      </c>
      <c r="J101" s="176">
        <v>35000</v>
      </c>
      <c r="K101" s="176">
        <v>89800</v>
      </c>
      <c r="L101" s="100">
        <v>33300</v>
      </c>
      <c r="M101" s="178">
        <v>49400</v>
      </c>
      <c r="O101" s="104">
        <v>23160</v>
      </c>
    </row>
    <row r="102" spans="1:15" x14ac:dyDescent="0.2">
      <c r="A102" s="117" t="s">
        <v>228</v>
      </c>
      <c r="B102" s="59">
        <v>516200</v>
      </c>
      <c r="C102" s="99">
        <v>8600</v>
      </c>
      <c r="D102" s="100">
        <v>35500</v>
      </c>
      <c r="E102" s="100">
        <v>19100</v>
      </c>
      <c r="F102" s="100">
        <v>102000</v>
      </c>
      <c r="G102" s="100">
        <v>29900</v>
      </c>
      <c r="H102" s="100">
        <v>34200</v>
      </c>
      <c r="I102" s="100">
        <v>81300</v>
      </c>
      <c r="J102" s="176">
        <v>34600</v>
      </c>
      <c r="K102" s="176">
        <v>88600</v>
      </c>
      <c r="L102" s="100">
        <v>32600</v>
      </c>
      <c r="M102" s="178">
        <v>49800</v>
      </c>
      <c r="O102" s="104">
        <v>24010</v>
      </c>
    </row>
    <row r="103" spans="1:15" s="48" customFormat="1" x14ac:dyDescent="0.2">
      <c r="A103" s="52" t="s">
        <v>229</v>
      </c>
      <c r="B103" s="60">
        <v>519900</v>
      </c>
      <c r="C103" s="105">
        <v>8200</v>
      </c>
      <c r="D103" s="106">
        <v>35500</v>
      </c>
      <c r="E103" s="106">
        <v>19700</v>
      </c>
      <c r="F103" s="106">
        <v>102000</v>
      </c>
      <c r="G103" s="106">
        <v>29200</v>
      </c>
      <c r="H103" s="106">
        <v>34400</v>
      </c>
      <c r="I103" s="106">
        <v>82900</v>
      </c>
      <c r="J103" s="177">
        <v>35200</v>
      </c>
      <c r="K103" s="177">
        <v>88500</v>
      </c>
      <c r="L103" s="106">
        <v>33700</v>
      </c>
      <c r="M103" s="179">
        <v>50400</v>
      </c>
      <c r="N103" s="67"/>
      <c r="O103" s="108">
        <v>23390</v>
      </c>
    </row>
    <row r="104" spans="1:15" x14ac:dyDescent="0.2">
      <c r="A104" s="117" t="s">
        <v>230</v>
      </c>
      <c r="B104" s="59">
        <v>542700</v>
      </c>
      <c r="C104" s="99">
        <v>9200</v>
      </c>
      <c r="D104" s="100">
        <v>35900</v>
      </c>
      <c r="E104" s="100">
        <v>22300</v>
      </c>
      <c r="F104" s="100">
        <v>111700</v>
      </c>
      <c r="G104" s="100">
        <v>44700</v>
      </c>
      <c r="H104" s="100">
        <v>30500</v>
      </c>
      <c r="I104" s="100">
        <v>77900</v>
      </c>
      <c r="J104" s="176">
        <v>36300</v>
      </c>
      <c r="K104" s="176">
        <v>88600</v>
      </c>
      <c r="L104" s="100">
        <v>34200</v>
      </c>
      <c r="M104" s="178">
        <v>51400</v>
      </c>
      <c r="O104" s="104">
        <v>22470</v>
      </c>
    </row>
    <row r="105" spans="1:15" x14ac:dyDescent="0.2">
      <c r="A105" s="117" t="s">
        <v>231</v>
      </c>
      <c r="B105" s="59">
        <v>452800</v>
      </c>
      <c r="C105" s="99">
        <v>10000</v>
      </c>
      <c r="D105" s="100">
        <v>29400</v>
      </c>
      <c r="E105" s="100">
        <v>20700</v>
      </c>
      <c r="F105" s="100">
        <v>116000</v>
      </c>
      <c r="G105" s="100">
        <v>37300</v>
      </c>
      <c r="H105" s="100">
        <v>27700</v>
      </c>
      <c r="I105" s="100">
        <v>59100</v>
      </c>
      <c r="J105" s="176">
        <v>26700</v>
      </c>
      <c r="K105" s="176">
        <v>54000</v>
      </c>
      <c r="L105" s="100">
        <v>28500</v>
      </c>
      <c r="M105" s="178">
        <v>43300</v>
      </c>
      <c r="O105" s="104">
        <v>18740</v>
      </c>
    </row>
    <row r="106" spans="1:15" x14ac:dyDescent="0.2">
      <c r="A106" s="117" t="s">
        <v>232</v>
      </c>
      <c r="B106" s="59">
        <v>485200</v>
      </c>
      <c r="C106" s="99">
        <v>9700</v>
      </c>
      <c r="D106" s="100">
        <v>34100</v>
      </c>
      <c r="E106" s="100">
        <v>18200</v>
      </c>
      <c r="F106" s="100">
        <v>95500</v>
      </c>
      <c r="G106" s="100">
        <v>22500</v>
      </c>
      <c r="H106" s="100">
        <v>37200</v>
      </c>
      <c r="I106" s="100">
        <v>83100</v>
      </c>
      <c r="J106" s="176">
        <v>38100</v>
      </c>
      <c r="K106" s="176">
        <v>70100</v>
      </c>
      <c r="L106" s="100">
        <v>31600</v>
      </c>
      <c r="M106" s="178">
        <v>45000</v>
      </c>
      <c r="O106" s="104">
        <v>22160</v>
      </c>
    </row>
    <row r="107" spans="1:15" x14ac:dyDescent="0.2">
      <c r="A107" s="117" t="s">
        <v>233</v>
      </c>
      <c r="B107" s="59">
        <v>493900</v>
      </c>
      <c r="C107" s="99">
        <v>10400</v>
      </c>
      <c r="D107" s="100">
        <v>35200</v>
      </c>
      <c r="E107" s="100">
        <v>18300</v>
      </c>
      <c r="F107" s="100">
        <v>90100</v>
      </c>
      <c r="G107" s="100">
        <v>26000</v>
      </c>
      <c r="H107" s="100">
        <v>35100</v>
      </c>
      <c r="I107" s="100">
        <v>82200</v>
      </c>
      <c r="J107" s="176">
        <v>37800</v>
      </c>
      <c r="K107" s="176">
        <v>82300</v>
      </c>
      <c r="L107" s="100">
        <v>31200</v>
      </c>
      <c r="M107" s="178">
        <v>45200</v>
      </c>
      <c r="O107" s="104">
        <v>23240</v>
      </c>
    </row>
    <row r="108" spans="1:15" x14ac:dyDescent="0.2">
      <c r="A108" s="117" t="s">
        <v>234</v>
      </c>
      <c r="B108" s="59">
        <v>505500</v>
      </c>
      <c r="C108" s="99">
        <v>9600</v>
      </c>
      <c r="D108" s="100">
        <v>34000</v>
      </c>
      <c r="E108" s="100">
        <v>17400</v>
      </c>
      <c r="F108" s="100">
        <v>93800</v>
      </c>
      <c r="G108" s="100">
        <v>25800</v>
      </c>
      <c r="H108" s="100">
        <v>36800</v>
      </c>
      <c r="I108" s="100">
        <v>87300</v>
      </c>
      <c r="J108" s="176">
        <v>34600</v>
      </c>
      <c r="K108" s="176">
        <v>85300</v>
      </c>
      <c r="L108" s="100">
        <v>34000</v>
      </c>
      <c r="M108" s="178">
        <v>46800</v>
      </c>
      <c r="O108" s="104">
        <v>23730</v>
      </c>
    </row>
    <row r="109" spans="1:15" x14ac:dyDescent="0.2">
      <c r="A109" s="117" t="s">
        <v>235</v>
      </c>
      <c r="B109" s="59">
        <v>494500</v>
      </c>
      <c r="C109" s="99">
        <v>8500</v>
      </c>
      <c r="D109" s="100">
        <v>33900</v>
      </c>
      <c r="E109" s="100">
        <v>18800</v>
      </c>
      <c r="F109" s="100">
        <v>85600</v>
      </c>
      <c r="G109" s="100">
        <v>25900</v>
      </c>
      <c r="H109" s="100">
        <v>34400</v>
      </c>
      <c r="I109" s="100">
        <v>87600</v>
      </c>
      <c r="J109" s="176">
        <v>35900</v>
      </c>
      <c r="K109" s="176">
        <v>86200</v>
      </c>
      <c r="L109" s="100">
        <v>33300</v>
      </c>
      <c r="M109" s="178">
        <v>44500</v>
      </c>
      <c r="O109" s="104">
        <v>23150</v>
      </c>
    </row>
    <row r="110" spans="1:15" x14ac:dyDescent="0.2">
      <c r="A110" s="117" t="s">
        <v>236</v>
      </c>
      <c r="B110" s="59">
        <v>501300</v>
      </c>
      <c r="C110" s="99">
        <v>9500</v>
      </c>
      <c r="D110" s="100">
        <v>34000</v>
      </c>
      <c r="E110" s="100">
        <v>20600</v>
      </c>
      <c r="F110" s="100">
        <v>92200</v>
      </c>
      <c r="G110" s="100">
        <v>25500</v>
      </c>
      <c r="H110" s="100">
        <v>32200</v>
      </c>
      <c r="I110" s="100">
        <v>85900</v>
      </c>
      <c r="J110" s="176">
        <v>36500</v>
      </c>
      <c r="K110" s="176">
        <v>86200</v>
      </c>
      <c r="L110" s="100">
        <v>34000</v>
      </c>
      <c r="M110" s="178">
        <v>44600</v>
      </c>
      <c r="O110" s="104">
        <v>23100</v>
      </c>
    </row>
    <row r="111" spans="1:15" x14ac:dyDescent="0.2">
      <c r="A111" s="117" t="s">
        <v>237</v>
      </c>
      <c r="B111" s="59">
        <v>493500</v>
      </c>
      <c r="C111" s="99">
        <v>9000</v>
      </c>
      <c r="D111" s="100">
        <v>35100</v>
      </c>
      <c r="E111" s="100">
        <v>22000</v>
      </c>
      <c r="F111" s="100">
        <v>88100</v>
      </c>
      <c r="G111" s="100">
        <v>25700</v>
      </c>
      <c r="H111" s="100">
        <v>31800</v>
      </c>
      <c r="I111" s="100">
        <v>83400</v>
      </c>
      <c r="J111" s="176">
        <v>37400</v>
      </c>
      <c r="K111" s="176">
        <v>84400</v>
      </c>
      <c r="L111" s="100">
        <v>34000</v>
      </c>
      <c r="M111" s="178">
        <v>42800</v>
      </c>
      <c r="O111" s="104">
        <v>23720</v>
      </c>
    </row>
    <row r="112" spans="1:15" x14ac:dyDescent="0.2">
      <c r="A112" s="117" t="s">
        <v>238</v>
      </c>
      <c r="B112" s="59">
        <v>512200</v>
      </c>
      <c r="C112" s="99">
        <v>8200</v>
      </c>
      <c r="D112" s="100">
        <v>36700</v>
      </c>
      <c r="E112" s="100">
        <v>23400</v>
      </c>
      <c r="F112" s="100">
        <v>98200</v>
      </c>
      <c r="G112" s="100">
        <v>28000</v>
      </c>
      <c r="H112" s="100">
        <v>29600</v>
      </c>
      <c r="I112" s="100">
        <v>85500</v>
      </c>
      <c r="J112" s="176">
        <v>39000</v>
      </c>
      <c r="K112" s="176">
        <v>87300</v>
      </c>
      <c r="L112" s="100">
        <v>34500</v>
      </c>
      <c r="M112" s="178">
        <v>41800</v>
      </c>
      <c r="O112" s="104">
        <v>24480</v>
      </c>
    </row>
    <row r="113" spans="1:15" x14ac:dyDescent="0.2">
      <c r="A113" s="117" t="s">
        <v>239</v>
      </c>
      <c r="B113" s="59">
        <v>522100</v>
      </c>
      <c r="C113" s="99">
        <v>7900</v>
      </c>
      <c r="D113" s="100">
        <v>38100</v>
      </c>
      <c r="E113" s="100">
        <v>24300</v>
      </c>
      <c r="F113" s="100">
        <v>99400</v>
      </c>
      <c r="G113" s="100">
        <v>30400</v>
      </c>
      <c r="H113" s="100">
        <v>29900</v>
      </c>
      <c r="I113" s="100">
        <v>88600</v>
      </c>
      <c r="J113" s="176">
        <v>39500</v>
      </c>
      <c r="K113" s="176">
        <v>83800</v>
      </c>
      <c r="L113" s="100">
        <v>36700</v>
      </c>
      <c r="M113" s="178">
        <v>43500</v>
      </c>
      <c r="O113" s="104">
        <v>24220</v>
      </c>
    </row>
    <row r="114" spans="1:15" x14ac:dyDescent="0.2">
      <c r="A114" s="117" t="s">
        <v>240</v>
      </c>
      <c r="B114" s="59">
        <v>517500</v>
      </c>
      <c r="C114" s="99">
        <v>7100</v>
      </c>
      <c r="D114" s="100">
        <v>37400</v>
      </c>
      <c r="E114" s="100">
        <v>24300</v>
      </c>
      <c r="F114" s="100">
        <v>100000</v>
      </c>
      <c r="G114" s="100">
        <v>30900</v>
      </c>
      <c r="H114" s="100">
        <v>28100</v>
      </c>
      <c r="I114" s="100">
        <v>90000</v>
      </c>
      <c r="J114" s="176">
        <v>38500</v>
      </c>
      <c r="K114" s="176">
        <v>81700</v>
      </c>
      <c r="L114" s="100">
        <v>37100</v>
      </c>
      <c r="M114" s="178">
        <v>42400</v>
      </c>
      <c r="O114" s="104">
        <v>24960</v>
      </c>
    </row>
    <row r="115" spans="1:15" s="48" customFormat="1" x14ac:dyDescent="0.2">
      <c r="A115" s="117" t="s">
        <v>241</v>
      </c>
      <c r="B115" s="59">
        <v>528700</v>
      </c>
      <c r="C115" s="99">
        <v>6900</v>
      </c>
      <c r="D115" s="100">
        <v>37500</v>
      </c>
      <c r="E115" s="100">
        <v>24900</v>
      </c>
      <c r="F115" s="100">
        <v>100900</v>
      </c>
      <c r="G115" s="100">
        <v>30500</v>
      </c>
      <c r="H115" s="100">
        <v>27800</v>
      </c>
      <c r="I115" s="100">
        <v>97800</v>
      </c>
      <c r="J115" s="176">
        <v>39200</v>
      </c>
      <c r="K115" s="176">
        <v>86600</v>
      </c>
      <c r="L115" s="100">
        <v>36200</v>
      </c>
      <c r="M115" s="178">
        <v>40400</v>
      </c>
      <c r="N115" s="66"/>
      <c r="O115" s="104">
        <v>25430</v>
      </c>
    </row>
    <row r="116" spans="1:15" x14ac:dyDescent="0.2">
      <c r="A116" s="117" t="s">
        <v>242</v>
      </c>
      <c r="B116" s="59">
        <v>533700</v>
      </c>
      <c r="C116" s="99">
        <v>7000</v>
      </c>
      <c r="D116" s="100">
        <v>35100</v>
      </c>
      <c r="E116" s="100">
        <v>26600</v>
      </c>
      <c r="F116" s="100">
        <v>100000</v>
      </c>
      <c r="G116" s="100">
        <v>31700</v>
      </c>
      <c r="H116" s="100">
        <v>28500</v>
      </c>
      <c r="I116" s="100">
        <v>102500</v>
      </c>
      <c r="J116" s="176">
        <v>39900</v>
      </c>
      <c r="K116" s="176">
        <v>86000</v>
      </c>
      <c r="L116" s="100">
        <v>37000</v>
      </c>
      <c r="M116" s="178">
        <v>39500</v>
      </c>
      <c r="O116" s="104">
        <v>25260</v>
      </c>
    </row>
    <row r="117" spans="1:15" x14ac:dyDescent="0.2">
      <c r="A117" s="225" t="s">
        <v>243</v>
      </c>
      <c r="B117" s="59">
        <v>526800</v>
      </c>
      <c r="C117" s="99">
        <v>7100</v>
      </c>
      <c r="D117" s="100">
        <v>33100</v>
      </c>
      <c r="E117" s="100">
        <v>26400</v>
      </c>
      <c r="F117" s="100">
        <v>98100</v>
      </c>
      <c r="G117" s="100">
        <v>31500</v>
      </c>
      <c r="H117" s="100">
        <v>28100</v>
      </c>
      <c r="I117" s="100">
        <v>101200</v>
      </c>
      <c r="J117" s="176">
        <v>39300</v>
      </c>
      <c r="K117" s="176">
        <v>86100</v>
      </c>
      <c r="L117" s="100">
        <v>37200</v>
      </c>
      <c r="M117" s="178">
        <v>38700</v>
      </c>
      <c r="O117" s="104">
        <v>25650</v>
      </c>
    </row>
    <row r="118" spans="1:15" x14ac:dyDescent="0.2">
      <c r="A118" s="117" t="s">
        <v>244</v>
      </c>
      <c r="B118" s="59">
        <v>531500</v>
      </c>
      <c r="C118" s="99">
        <v>7200</v>
      </c>
      <c r="D118" s="100">
        <v>31300</v>
      </c>
      <c r="E118" s="100">
        <v>26900</v>
      </c>
      <c r="F118" s="100">
        <v>100800</v>
      </c>
      <c r="G118" s="100">
        <v>32100</v>
      </c>
      <c r="H118" s="100">
        <v>27800</v>
      </c>
      <c r="I118" s="100">
        <v>100100</v>
      </c>
      <c r="J118" s="176">
        <v>40000</v>
      </c>
      <c r="K118" s="176">
        <v>88600</v>
      </c>
      <c r="L118" s="100">
        <v>37300</v>
      </c>
      <c r="M118" s="178">
        <v>39400</v>
      </c>
      <c r="O118" s="104">
        <v>25990</v>
      </c>
    </row>
    <row r="119" spans="1:15" x14ac:dyDescent="0.2">
      <c r="A119" s="225" t="s">
        <v>268</v>
      </c>
      <c r="B119" s="59">
        <v>539300</v>
      </c>
      <c r="C119" s="99">
        <v>7700</v>
      </c>
      <c r="D119" s="100">
        <v>31400</v>
      </c>
      <c r="E119" s="100">
        <v>27700</v>
      </c>
      <c r="F119" s="100">
        <v>101600</v>
      </c>
      <c r="G119" s="100">
        <v>31900</v>
      </c>
      <c r="H119" s="100">
        <v>28900</v>
      </c>
      <c r="I119" s="100">
        <v>102100</v>
      </c>
      <c r="J119" s="176">
        <v>40400</v>
      </c>
      <c r="K119" s="176">
        <v>88700</v>
      </c>
      <c r="L119" s="100">
        <v>39000</v>
      </c>
      <c r="M119" s="178">
        <v>39900</v>
      </c>
      <c r="O119" s="104">
        <v>26210</v>
      </c>
    </row>
    <row r="120" spans="1:15" x14ac:dyDescent="0.2">
      <c r="A120" s="117" t="s">
        <v>271</v>
      </c>
      <c r="B120" s="59">
        <v>534200</v>
      </c>
      <c r="C120" s="99">
        <v>8900</v>
      </c>
      <c r="D120" s="100">
        <v>32200</v>
      </c>
      <c r="E120" s="100">
        <v>27800</v>
      </c>
      <c r="F120" s="100">
        <v>99300</v>
      </c>
      <c r="G120" s="100">
        <v>30400</v>
      </c>
      <c r="H120" s="100">
        <v>26800</v>
      </c>
      <c r="I120" s="100">
        <v>100900</v>
      </c>
      <c r="J120" s="176">
        <v>40800</v>
      </c>
      <c r="K120" s="176">
        <v>87700</v>
      </c>
      <c r="L120" s="100">
        <v>39200</v>
      </c>
      <c r="M120" s="178">
        <v>40200</v>
      </c>
      <c r="O120" s="104">
        <v>25730</v>
      </c>
    </row>
    <row r="121" spans="1:15" x14ac:dyDescent="0.2">
      <c r="A121" s="10"/>
      <c r="B121" s="59"/>
      <c r="C121" s="99"/>
      <c r="D121" s="100"/>
      <c r="E121" s="100"/>
      <c r="F121" s="100"/>
      <c r="G121" s="100"/>
      <c r="H121" s="100"/>
      <c r="I121" s="100"/>
      <c r="J121" s="176"/>
      <c r="K121" s="176"/>
      <c r="L121" s="100"/>
      <c r="M121" s="178"/>
      <c r="O121" s="104"/>
    </row>
    <row r="122" spans="1:15" x14ac:dyDescent="0.2">
      <c r="A122" s="10"/>
      <c r="B122" s="59"/>
      <c r="C122" s="99"/>
      <c r="D122" s="100"/>
      <c r="E122" s="100"/>
      <c r="F122" s="100"/>
      <c r="G122" s="100"/>
      <c r="H122" s="100"/>
      <c r="I122" s="100"/>
      <c r="J122" s="176"/>
      <c r="K122" s="176"/>
      <c r="L122" s="100"/>
      <c r="M122" s="178"/>
      <c r="O122" s="104"/>
    </row>
    <row r="123" spans="1:15" x14ac:dyDescent="0.2">
      <c r="A123" s="10"/>
      <c r="B123" s="59"/>
      <c r="C123" s="99"/>
      <c r="D123" s="100"/>
      <c r="E123" s="100"/>
      <c r="F123" s="100"/>
      <c r="G123" s="100"/>
      <c r="H123" s="100"/>
      <c r="I123" s="100"/>
      <c r="J123" s="176"/>
      <c r="K123" s="176"/>
      <c r="L123" s="100"/>
      <c r="M123" s="178"/>
      <c r="O123" s="104"/>
    </row>
    <row r="124" spans="1:15" x14ac:dyDescent="0.2">
      <c r="A124" s="10"/>
      <c r="B124" s="59"/>
      <c r="C124" s="99"/>
      <c r="D124" s="100"/>
      <c r="E124" s="100"/>
      <c r="F124" s="100"/>
      <c r="G124" s="100"/>
      <c r="H124" s="100"/>
      <c r="I124" s="100"/>
      <c r="J124" s="176"/>
      <c r="K124" s="176"/>
      <c r="L124" s="100"/>
      <c r="M124" s="178"/>
      <c r="O124" s="104"/>
    </row>
    <row r="125" spans="1:15" x14ac:dyDescent="0.2">
      <c r="A125" s="10"/>
      <c r="B125" s="59"/>
      <c r="C125" s="99"/>
      <c r="D125" s="100"/>
      <c r="E125" s="100"/>
      <c r="F125" s="100"/>
      <c r="G125" s="100"/>
      <c r="H125" s="100"/>
      <c r="I125" s="100"/>
      <c r="J125" s="176"/>
      <c r="K125" s="176"/>
      <c r="L125" s="100"/>
      <c r="M125" s="178"/>
      <c r="O125" s="104"/>
    </row>
    <row r="126" spans="1:15" x14ac:dyDescent="0.2">
      <c r="A126" s="10"/>
      <c r="B126" s="59"/>
      <c r="C126" s="99"/>
      <c r="D126" s="100"/>
      <c r="E126" s="100"/>
      <c r="F126" s="100"/>
      <c r="G126" s="100"/>
      <c r="H126" s="100"/>
      <c r="I126" s="100"/>
      <c r="J126" s="176"/>
      <c r="K126" s="176"/>
      <c r="L126" s="100"/>
      <c r="M126" s="178"/>
      <c r="O126" s="104"/>
    </row>
    <row r="127" spans="1:15" s="48" customFormat="1" x14ac:dyDescent="0.2">
      <c r="A127" s="52"/>
      <c r="B127" s="60"/>
      <c r="C127" s="105"/>
      <c r="D127" s="106"/>
      <c r="E127" s="106"/>
      <c r="F127" s="106"/>
      <c r="G127" s="106"/>
      <c r="H127" s="106"/>
      <c r="I127" s="106"/>
      <c r="J127" s="177"/>
      <c r="K127" s="177"/>
      <c r="L127" s="106"/>
      <c r="M127" s="179"/>
      <c r="N127" s="67"/>
      <c r="O127" s="108"/>
    </row>
    <row r="128" spans="1:15" x14ac:dyDescent="0.2">
      <c r="A128" s="10"/>
      <c r="B128" s="59"/>
      <c r="C128" s="99"/>
      <c r="D128" s="100"/>
      <c r="E128" s="100"/>
      <c r="F128" s="100"/>
      <c r="G128" s="100"/>
      <c r="H128" s="100"/>
      <c r="I128" s="100"/>
      <c r="J128" s="176"/>
      <c r="K128" s="176"/>
      <c r="L128" s="100"/>
      <c r="M128" s="178"/>
      <c r="O128" s="104"/>
    </row>
    <row r="129" spans="1:15" x14ac:dyDescent="0.2">
      <c r="A129" s="10"/>
      <c r="B129" s="59"/>
      <c r="C129" s="99"/>
      <c r="D129" s="100"/>
      <c r="E129" s="100"/>
      <c r="F129" s="100"/>
      <c r="G129" s="100"/>
      <c r="H129" s="100"/>
      <c r="I129" s="100"/>
      <c r="J129" s="176"/>
      <c r="K129" s="176"/>
      <c r="L129" s="100"/>
      <c r="M129" s="178"/>
      <c r="O129" s="104"/>
    </row>
    <row r="130" spans="1:15" x14ac:dyDescent="0.2">
      <c r="A130" s="10"/>
      <c r="B130" s="59"/>
      <c r="C130" s="99"/>
      <c r="D130" s="100"/>
      <c r="E130" s="100"/>
      <c r="F130" s="100"/>
      <c r="G130" s="100"/>
      <c r="H130" s="100"/>
      <c r="I130" s="100"/>
      <c r="J130" s="176"/>
      <c r="K130" s="176"/>
      <c r="L130" s="100"/>
      <c r="M130" s="178"/>
      <c r="O130" s="104"/>
    </row>
    <row r="131" spans="1:15" x14ac:dyDescent="0.2">
      <c r="A131" s="10"/>
      <c r="B131" s="59"/>
      <c r="C131" s="99"/>
      <c r="D131" s="100"/>
      <c r="E131" s="100"/>
      <c r="F131" s="100"/>
      <c r="G131" s="100"/>
      <c r="H131" s="100"/>
      <c r="I131" s="100"/>
      <c r="J131" s="176"/>
      <c r="K131" s="176"/>
      <c r="L131" s="100"/>
      <c r="M131" s="178"/>
      <c r="O131" s="104"/>
    </row>
    <row r="132" spans="1:15" x14ac:dyDescent="0.2">
      <c r="A132" s="10"/>
      <c r="B132" s="59"/>
      <c r="C132" s="99"/>
      <c r="D132" s="100"/>
      <c r="E132" s="100"/>
      <c r="F132" s="100"/>
      <c r="G132" s="100"/>
      <c r="H132" s="100"/>
      <c r="I132" s="100"/>
      <c r="J132" s="176"/>
      <c r="K132" s="176"/>
      <c r="L132" s="100"/>
      <c r="M132" s="178"/>
      <c r="O132" s="104"/>
    </row>
    <row r="133" spans="1:15" x14ac:dyDescent="0.2">
      <c r="A133" s="10"/>
      <c r="B133" s="59"/>
      <c r="C133" s="99"/>
      <c r="D133" s="100"/>
      <c r="E133" s="100"/>
      <c r="F133" s="100"/>
      <c r="G133" s="100"/>
      <c r="H133" s="100"/>
      <c r="I133" s="100"/>
      <c r="J133" s="176"/>
      <c r="K133" s="176"/>
      <c r="L133" s="100"/>
      <c r="M133" s="178"/>
      <c r="O133" s="104"/>
    </row>
    <row r="134" spans="1:15" x14ac:dyDescent="0.2">
      <c r="A134" s="10"/>
      <c r="B134" s="59"/>
      <c r="C134" s="99"/>
      <c r="D134" s="100"/>
      <c r="E134" s="100"/>
      <c r="F134" s="100"/>
      <c r="G134" s="100"/>
      <c r="H134" s="100"/>
      <c r="I134" s="100"/>
      <c r="J134" s="176"/>
      <c r="K134" s="176"/>
      <c r="L134" s="100"/>
      <c r="M134" s="178"/>
      <c r="O134" s="104"/>
    </row>
    <row r="135" spans="1:15" x14ac:dyDescent="0.2">
      <c r="A135" s="10"/>
      <c r="B135" s="59"/>
      <c r="C135" s="99"/>
      <c r="D135" s="100"/>
      <c r="E135" s="100"/>
      <c r="F135" s="100"/>
      <c r="G135" s="100"/>
      <c r="H135" s="100"/>
      <c r="I135" s="100"/>
      <c r="J135" s="176"/>
      <c r="K135" s="176"/>
      <c r="L135" s="100"/>
      <c r="M135" s="178"/>
      <c r="O135" s="104"/>
    </row>
    <row r="136" spans="1:15" x14ac:dyDescent="0.2">
      <c r="A136" s="10"/>
      <c r="B136" s="59"/>
      <c r="C136" s="99"/>
      <c r="D136" s="100"/>
      <c r="E136" s="100"/>
      <c r="F136" s="100"/>
      <c r="G136" s="100"/>
      <c r="H136" s="100"/>
      <c r="I136" s="100"/>
      <c r="J136" s="176"/>
      <c r="K136" s="176"/>
      <c r="L136" s="100"/>
      <c r="M136" s="178"/>
      <c r="O136" s="104"/>
    </row>
    <row r="137" spans="1:15" x14ac:dyDescent="0.2">
      <c r="A137" s="10"/>
      <c r="B137" s="59"/>
      <c r="C137" s="99"/>
      <c r="D137" s="100"/>
      <c r="E137" s="100"/>
      <c r="F137" s="100"/>
      <c r="G137" s="100"/>
      <c r="H137" s="100"/>
      <c r="I137" s="100"/>
      <c r="J137" s="176"/>
      <c r="K137" s="176"/>
      <c r="L137" s="100"/>
      <c r="M137" s="178"/>
      <c r="O137" s="104"/>
    </row>
    <row r="138" spans="1:15" x14ac:dyDescent="0.2">
      <c r="A138" s="10"/>
      <c r="B138" s="59"/>
      <c r="C138" s="99"/>
      <c r="D138" s="100"/>
      <c r="E138" s="100"/>
      <c r="F138" s="100"/>
      <c r="G138" s="100"/>
      <c r="H138" s="100"/>
      <c r="I138" s="100"/>
      <c r="J138" s="176"/>
      <c r="K138" s="176"/>
      <c r="L138" s="100"/>
      <c r="M138" s="178"/>
      <c r="O138" s="104"/>
    </row>
    <row r="139" spans="1:15" s="48" customFormat="1" x14ac:dyDescent="0.2">
      <c r="A139" s="52"/>
      <c r="B139" s="60"/>
      <c r="C139" s="105"/>
      <c r="D139" s="106"/>
      <c r="E139" s="106"/>
      <c r="F139" s="106"/>
      <c r="G139" s="106"/>
      <c r="H139" s="106"/>
      <c r="I139" s="106"/>
      <c r="J139" s="177"/>
      <c r="K139" s="177"/>
      <c r="L139" s="106"/>
      <c r="M139" s="179"/>
      <c r="N139" s="67"/>
      <c r="O139" s="108"/>
    </row>
    <row r="140" spans="1:15" x14ac:dyDescent="0.2">
      <c r="A140" s="10"/>
      <c r="B140" s="59"/>
      <c r="C140" s="99"/>
      <c r="D140" s="100"/>
      <c r="E140" s="100"/>
      <c r="F140" s="100"/>
      <c r="G140" s="100"/>
      <c r="H140" s="100"/>
      <c r="I140" s="100"/>
      <c r="J140" s="176"/>
      <c r="K140" s="176"/>
      <c r="L140" s="100"/>
      <c r="M140" s="178"/>
      <c r="O140" s="104"/>
    </row>
    <row r="141" spans="1:15" x14ac:dyDescent="0.2">
      <c r="A141" s="10"/>
      <c r="B141" s="59"/>
      <c r="C141" s="99"/>
      <c r="D141" s="100"/>
      <c r="E141" s="100"/>
      <c r="F141" s="100"/>
      <c r="G141" s="100"/>
      <c r="H141" s="100"/>
      <c r="I141" s="100"/>
      <c r="J141" s="176"/>
      <c r="K141" s="176"/>
      <c r="L141" s="100"/>
      <c r="M141" s="178"/>
      <c r="O141" s="104"/>
    </row>
    <row r="142" spans="1:15" x14ac:dyDescent="0.2">
      <c r="A142" s="10"/>
      <c r="B142" s="59"/>
      <c r="C142" s="99"/>
      <c r="D142" s="100"/>
      <c r="E142" s="100"/>
      <c r="F142" s="100"/>
      <c r="G142" s="100"/>
      <c r="H142" s="100"/>
      <c r="I142" s="100"/>
      <c r="J142" s="176"/>
      <c r="K142" s="176"/>
      <c r="L142" s="100"/>
      <c r="M142" s="178"/>
      <c r="O142" s="104"/>
    </row>
    <row r="143" spans="1:15" x14ac:dyDescent="0.2">
      <c r="A143" s="10"/>
      <c r="B143" s="59"/>
      <c r="C143" s="99"/>
      <c r="D143" s="100"/>
      <c r="E143" s="100"/>
      <c r="F143" s="100"/>
      <c r="G143" s="100"/>
      <c r="H143" s="100"/>
      <c r="I143" s="100"/>
      <c r="J143" s="176"/>
      <c r="K143" s="176"/>
      <c r="L143" s="100"/>
      <c r="M143" s="178"/>
      <c r="O143" s="104"/>
    </row>
    <row r="144" spans="1:15" x14ac:dyDescent="0.2">
      <c r="A144" s="10"/>
      <c r="B144" s="59"/>
      <c r="C144" s="99"/>
      <c r="D144" s="100"/>
      <c r="E144" s="100"/>
      <c r="F144" s="100"/>
      <c r="G144" s="100"/>
      <c r="H144" s="100"/>
      <c r="I144" s="100"/>
      <c r="J144" s="176"/>
      <c r="K144" s="176"/>
      <c r="L144" s="100"/>
      <c r="M144" s="178"/>
      <c r="O144" s="104"/>
    </row>
    <row r="145" spans="1:15" x14ac:dyDescent="0.2">
      <c r="A145" s="10"/>
      <c r="B145" s="59"/>
      <c r="C145" s="99"/>
      <c r="D145" s="100"/>
      <c r="E145" s="100"/>
      <c r="F145" s="100"/>
      <c r="G145" s="100"/>
      <c r="H145" s="100"/>
      <c r="I145" s="100"/>
      <c r="J145" s="176"/>
      <c r="K145" s="176"/>
      <c r="L145" s="100"/>
      <c r="M145" s="178"/>
      <c r="O145" s="104"/>
    </row>
    <row r="146" spans="1:15" x14ac:dyDescent="0.2">
      <c r="A146" s="10"/>
      <c r="B146" s="59"/>
      <c r="C146" s="99"/>
      <c r="D146" s="100"/>
      <c r="E146" s="100"/>
      <c r="F146" s="100"/>
      <c r="G146" s="100"/>
      <c r="H146" s="100"/>
      <c r="I146" s="100"/>
      <c r="J146" s="176"/>
      <c r="K146" s="176"/>
      <c r="L146" s="100"/>
      <c r="M146" s="178"/>
      <c r="O146" s="104"/>
    </row>
    <row r="147" spans="1:15" x14ac:dyDescent="0.2">
      <c r="A147" s="10"/>
      <c r="B147" s="59"/>
      <c r="C147" s="99"/>
      <c r="D147" s="100"/>
      <c r="E147" s="100"/>
      <c r="F147" s="100"/>
      <c r="G147" s="100"/>
      <c r="H147" s="100"/>
      <c r="I147" s="100"/>
      <c r="J147" s="176"/>
      <c r="K147" s="176"/>
      <c r="L147" s="100"/>
      <c r="M147" s="178"/>
      <c r="O147" s="104"/>
    </row>
    <row r="148" spans="1:15" x14ac:dyDescent="0.2">
      <c r="A148" s="10"/>
      <c r="B148" s="59"/>
      <c r="C148" s="99"/>
      <c r="D148" s="100"/>
      <c r="E148" s="100"/>
      <c r="F148" s="100"/>
      <c r="G148" s="100"/>
      <c r="H148" s="100"/>
      <c r="I148" s="100"/>
      <c r="J148" s="176"/>
      <c r="K148" s="176"/>
      <c r="L148" s="100"/>
      <c r="M148" s="178"/>
      <c r="O148" s="104"/>
    </row>
    <row r="149" spans="1:15" x14ac:dyDescent="0.2">
      <c r="A149" s="10"/>
      <c r="B149" s="59"/>
      <c r="C149" s="99"/>
      <c r="D149" s="100"/>
      <c r="E149" s="100"/>
      <c r="F149" s="100"/>
      <c r="G149" s="100"/>
      <c r="H149" s="100"/>
      <c r="I149" s="100"/>
      <c r="J149" s="176"/>
      <c r="K149" s="176"/>
      <c r="L149" s="100"/>
      <c r="M149" s="178"/>
      <c r="O149" s="104"/>
    </row>
    <row r="150" spans="1:15" x14ac:dyDescent="0.2">
      <c r="A150" s="10"/>
      <c r="B150" s="59"/>
      <c r="C150" s="99"/>
      <c r="D150" s="100"/>
      <c r="E150" s="100"/>
      <c r="F150" s="100"/>
      <c r="G150" s="100"/>
      <c r="H150" s="100"/>
      <c r="I150" s="100"/>
      <c r="J150" s="176"/>
      <c r="K150" s="176"/>
      <c r="L150" s="100"/>
      <c r="M150" s="178"/>
      <c r="O150" s="104"/>
    </row>
    <row r="151" spans="1:15" s="48" customFormat="1" x14ac:dyDescent="0.2">
      <c r="A151" s="52"/>
      <c r="B151" s="60"/>
      <c r="C151" s="105"/>
      <c r="D151" s="106"/>
      <c r="E151" s="106"/>
      <c r="F151" s="106"/>
      <c r="G151" s="106"/>
      <c r="H151" s="106"/>
      <c r="I151" s="106"/>
      <c r="J151" s="177"/>
      <c r="K151" s="177"/>
      <c r="L151" s="106"/>
      <c r="M151" s="179"/>
      <c r="N151" s="67"/>
      <c r="O151" s="108"/>
    </row>
    <row r="152" spans="1:15" x14ac:dyDescent="0.2">
      <c r="A152" s="10"/>
      <c r="B152" s="59"/>
      <c r="C152" s="99"/>
      <c r="D152" s="100"/>
      <c r="E152" s="100"/>
      <c r="F152" s="100"/>
      <c r="G152" s="100"/>
      <c r="H152" s="100"/>
      <c r="I152" s="100"/>
      <c r="J152" s="176"/>
      <c r="K152" s="176"/>
      <c r="L152" s="100"/>
      <c r="M152" s="178"/>
      <c r="O152" s="104"/>
    </row>
    <row r="153" spans="1:15" x14ac:dyDescent="0.2">
      <c r="A153" s="10"/>
      <c r="B153" s="59"/>
      <c r="C153" s="99"/>
      <c r="D153" s="100"/>
      <c r="E153" s="100"/>
      <c r="F153" s="100"/>
      <c r="G153" s="100"/>
      <c r="H153" s="100"/>
      <c r="I153" s="100"/>
      <c r="J153" s="176"/>
      <c r="K153" s="176"/>
      <c r="L153" s="100"/>
      <c r="M153" s="178"/>
      <c r="O153" s="104"/>
    </row>
    <row r="154" spans="1:15" x14ac:dyDescent="0.2">
      <c r="A154" s="10"/>
      <c r="B154" s="59"/>
      <c r="C154" s="99"/>
      <c r="D154" s="100"/>
      <c r="E154" s="100"/>
      <c r="F154" s="100"/>
      <c r="G154" s="100"/>
      <c r="H154" s="100"/>
      <c r="I154" s="100"/>
      <c r="J154" s="176"/>
      <c r="K154" s="176"/>
      <c r="L154" s="100"/>
      <c r="M154" s="178"/>
      <c r="O154" s="104"/>
    </row>
    <row r="155" spans="1:15" x14ac:dyDescent="0.2">
      <c r="A155" s="10"/>
      <c r="B155" s="59"/>
      <c r="C155" s="99"/>
      <c r="D155" s="100"/>
      <c r="E155" s="100"/>
      <c r="F155" s="100"/>
      <c r="G155" s="100"/>
      <c r="H155" s="100"/>
      <c r="I155" s="100"/>
      <c r="J155" s="176"/>
      <c r="K155" s="176"/>
      <c r="L155" s="100"/>
      <c r="M155" s="178"/>
      <c r="O155" s="104"/>
    </row>
    <row r="156" spans="1:15" x14ac:dyDescent="0.2">
      <c r="A156" s="10"/>
      <c r="B156" s="59"/>
      <c r="C156" s="99"/>
      <c r="D156" s="100"/>
      <c r="E156" s="100"/>
      <c r="F156" s="100"/>
      <c r="G156" s="100"/>
      <c r="H156" s="100"/>
      <c r="I156" s="100"/>
      <c r="J156" s="176"/>
      <c r="K156" s="176"/>
      <c r="L156" s="100"/>
      <c r="M156" s="178"/>
      <c r="O156" s="104"/>
    </row>
    <row r="157" spans="1:15" x14ac:dyDescent="0.2">
      <c r="A157" s="10"/>
      <c r="B157" s="59"/>
      <c r="C157" s="99"/>
      <c r="D157" s="100"/>
      <c r="E157" s="100"/>
      <c r="F157" s="100"/>
      <c r="G157" s="100"/>
      <c r="H157" s="100"/>
      <c r="I157" s="100"/>
      <c r="J157" s="176"/>
      <c r="K157" s="176"/>
      <c r="L157" s="100"/>
      <c r="M157" s="178"/>
      <c r="O157" s="104"/>
    </row>
    <row r="158" spans="1:15" x14ac:dyDescent="0.2">
      <c r="A158" s="10"/>
      <c r="B158" s="59"/>
      <c r="C158" s="99"/>
      <c r="D158" s="100"/>
      <c r="E158" s="100"/>
      <c r="F158" s="100"/>
      <c r="G158" s="100"/>
      <c r="H158" s="100"/>
      <c r="I158" s="100"/>
      <c r="J158" s="176"/>
      <c r="K158" s="176"/>
      <c r="L158" s="100"/>
      <c r="M158" s="178"/>
      <c r="O158" s="104"/>
    </row>
    <row r="159" spans="1:15" x14ac:dyDescent="0.2">
      <c r="A159" s="10"/>
      <c r="B159" s="59"/>
      <c r="C159" s="99"/>
      <c r="D159" s="100"/>
      <c r="E159" s="100"/>
      <c r="F159" s="100"/>
      <c r="G159" s="100"/>
      <c r="H159" s="100"/>
      <c r="I159" s="100"/>
      <c r="J159" s="176"/>
      <c r="K159" s="176"/>
      <c r="L159" s="100"/>
      <c r="M159" s="178"/>
      <c r="O159" s="104"/>
    </row>
    <row r="160" spans="1:15" x14ac:dyDescent="0.2">
      <c r="A160" s="10"/>
      <c r="B160" s="59"/>
      <c r="C160" s="99"/>
      <c r="D160" s="100"/>
      <c r="E160" s="100"/>
      <c r="F160" s="100"/>
      <c r="G160" s="100"/>
      <c r="H160" s="100"/>
      <c r="I160" s="100"/>
      <c r="J160" s="176"/>
      <c r="K160" s="176"/>
      <c r="L160" s="100"/>
      <c r="M160" s="178"/>
      <c r="O160" s="104"/>
    </row>
    <row r="161" spans="1:15" x14ac:dyDescent="0.2">
      <c r="A161" s="10"/>
      <c r="B161" s="59"/>
      <c r="C161" s="99"/>
      <c r="D161" s="100"/>
      <c r="E161" s="100"/>
      <c r="F161" s="100"/>
      <c r="G161" s="100"/>
      <c r="H161" s="100"/>
      <c r="I161" s="100"/>
      <c r="J161" s="176"/>
      <c r="K161" s="176"/>
      <c r="L161" s="100"/>
      <c r="M161" s="178"/>
      <c r="O161" s="104"/>
    </row>
    <row r="162" spans="1:15" x14ac:dyDescent="0.2">
      <c r="A162" s="10"/>
      <c r="B162" s="59"/>
      <c r="C162" s="99"/>
      <c r="D162" s="100"/>
      <c r="E162" s="100"/>
      <c r="F162" s="100"/>
      <c r="G162" s="100"/>
      <c r="H162" s="100"/>
      <c r="I162" s="100"/>
      <c r="J162" s="176"/>
      <c r="K162" s="176"/>
      <c r="L162" s="100"/>
      <c r="M162" s="178"/>
      <c r="O162" s="104"/>
    </row>
    <row r="163" spans="1:15" s="48" customFormat="1" x14ac:dyDescent="0.2">
      <c r="A163" s="52"/>
      <c r="B163" s="60"/>
      <c r="C163" s="105"/>
      <c r="D163" s="106"/>
      <c r="E163" s="106"/>
      <c r="F163" s="106"/>
      <c r="G163" s="106"/>
      <c r="H163" s="106"/>
      <c r="I163" s="106"/>
      <c r="J163" s="177"/>
      <c r="K163" s="177"/>
      <c r="L163" s="106"/>
      <c r="M163" s="179"/>
      <c r="N163" s="67"/>
      <c r="O163" s="108"/>
    </row>
    <row r="164" spans="1:15" x14ac:dyDescent="0.2">
      <c r="A164" s="10"/>
      <c r="B164" s="59"/>
      <c r="C164" s="99"/>
      <c r="D164" s="100"/>
      <c r="E164" s="100"/>
      <c r="F164" s="100"/>
      <c r="G164" s="100"/>
      <c r="H164" s="100"/>
      <c r="I164" s="100"/>
      <c r="J164" s="176"/>
      <c r="K164" s="176"/>
      <c r="L164" s="100"/>
      <c r="M164" s="178"/>
      <c r="O164" s="104"/>
    </row>
    <row r="165" spans="1:15" x14ac:dyDescent="0.2">
      <c r="A165" s="10"/>
      <c r="B165" s="59"/>
      <c r="C165" s="99"/>
      <c r="D165" s="100"/>
      <c r="E165" s="100"/>
      <c r="F165" s="100"/>
      <c r="G165" s="100"/>
      <c r="H165" s="100"/>
      <c r="I165" s="100"/>
      <c r="J165" s="176"/>
      <c r="K165" s="176"/>
      <c r="L165" s="100"/>
      <c r="M165" s="178"/>
      <c r="O165" s="104"/>
    </row>
    <row r="166" spans="1:15" x14ac:dyDescent="0.2">
      <c r="A166" s="10"/>
      <c r="B166" s="59"/>
      <c r="C166" s="99"/>
      <c r="D166" s="100"/>
      <c r="E166" s="100"/>
      <c r="F166" s="100"/>
      <c r="G166" s="100"/>
      <c r="H166" s="100"/>
      <c r="I166" s="100"/>
      <c r="J166" s="176"/>
      <c r="K166" s="176"/>
      <c r="L166" s="100"/>
      <c r="M166" s="178"/>
      <c r="O166" s="104"/>
    </row>
    <row r="167" spans="1:15" x14ac:dyDescent="0.2">
      <c r="A167" s="10"/>
      <c r="B167" s="59"/>
      <c r="C167" s="99"/>
      <c r="D167" s="100"/>
      <c r="E167" s="100"/>
      <c r="F167" s="100"/>
      <c r="G167" s="100"/>
      <c r="H167" s="100"/>
      <c r="I167" s="100"/>
      <c r="J167" s="176"/>
      <c r="K167" s="176"/>
      <c r="L167" s="100"/>
      <c r="M167" s="178"/>
      <c r="O167" s="104"/>
    </row>
    <row r="168" spans="1:15" x14ac:dyDescent="0.2">
      <c r="A168" s="10"/>
      <c r="B168" s="59"/>
      <c r="C168" s="99"/>
      <c r="D168" s="100"/>
      <c r="E168" s="100"/>
      <c r="F168" s="100"/>
      <c r="G168" s="100"/>
      <c r="H168" s="100"/>
      <c r="I168" s="100"/>
      <c r="J168" s="176"/>
      <c r="K168" s="176"/>
      <c r="L168" s="100"/>
      <c r="M168" s="178"/>
      <c r="O168" s="104"/>
    </row>
    <row r="169" spans="1:15" x14ac:dyDescent="0.2">
      <c r="A169" s="10"/>
      <c r="B169" s="59"/>
      <c r="C169" s="99"/>
      <c r="D169" s="100"/>
      <c r="E169" s="100"/>
      <c r="F169" s="100"/>
      <c r="G169" s="100"/>
      <c r="H169" s="100"/>
      <c r="I169" s="100"/>
      <c r="J169" s="176"/>
      <c r="K169" s="176"/>
      <c r="L169" s="100"/>
      <c r="M169" s="178"/>
      <c r="O169" s="104"/>
    </row>
    <row r="170" spans="1:15" x14ac:dyDescent="0.2">
      <c r="A170" s="10"/>
      <c r="B170" s="59"/>
      <c r="C170" s="99"/>
      <c r="D170" s="100"/>
      <c r="E170" s="100"/>
      <c r="F170" s="100"/>
      <c r="G170" s="100"/>
      <c r="H170" s="100"/>
      <c r="I170" s="100"/>
      <c r="J170" s="176"/>
      <c r="K170" s="176"/>
      <c r="L170" s="100"/>
      <c r="M170" s="178"/>
      <c r="O170" s="104"/>
    </row>
    <row r="171" spans="1:15" x14ac:dyDescent="0.2">
      <c r="A171" s="10"/>
      <c r="B171" s="59"/>
      <c r="C171" s="99"/>
      <c r="D171" s="100"/>
      <c r="E171" s="100"/>
      <c r="F171" s="100"/>
      <c r="G171" s="100"/>
      <c r="H171" s="100"/>
      <c r="I171" s="100"/>
      <c r="J171" s="176"/>
      <c r="K171" s="176"/>
      <c r="L171" s="100"/>
      <c r="M171" s="178"/>
      <c r="O171" s="104"/>
    </row>
    <row r="172" spans="1:15" x14ac:dyDescent="0.2">
      <c r="A172" s="10"/>
      <c r="B172" s="59"/>
      <c r="C172" s="99"/>
      <c r="D172" s="100"/>
      <c r="E172" s="100"/>
      <c r="F172" s="100"/>
      <c r="G172" s="100"/>
      <c r="H172" s="100"/>
      <c r="I172" s="100"/>
      <c r="J172" s="176"/>
      <c r="K172" s="176"/>
      <c r="L172" s="100"/>
      <c r="M172" s="178"/>
      <c r="O172" s="104"/>
    </row>
    <row r="173" spans="1:15" x14ac:dyDescent="0.2">
      <c r="A173" s="10"/>
      <c r="B173" s="59"/>
      <c r="C173" s="99"/>
      <c r="D173" s="100"/>
      <c r="E173" s="100"/>
      <c r="F173" s="100"/>
      <c r="G173" s="100"/>
      <c r="H173" s="100"/>
      <c r="I173" s="100"/>
      <c r="J173" s="176"/>
      <c r="K173" s="176"/>
      <c r="L173" s="100"/>
      <c r="M173" s="178"/>
      <c r="O173" s="104"/>
    </row>
    <row r="174" spans="1:15" x14ac:dyDescent="0.2">
      <c r="A174" s="10"/>
      <c r="B174" s="59"/>
      <c r="C174" s="99"/>
      <c r="D174" s="100"/>
      <c r="E174" s="100"/>
      <c r="F174" s="100"/>
      <c r="G174" s="100"/>
      <c r="H174" s="100"/>
      <c r="I174" s="100"/>
      <c r="J174" s="176"/>
      <c r="K174" s="176"/>
      <c r="L174" s="100"/>
      <c r="M174" s="178"/>
      <c r="O174" s="104"/>
    </row>
    <row r="175" spans="1:15" s="48" customFormat="1" x14ac:dyDescent="0.2">
      <c r="A175" s="52"/>
      <c r="B175" s="60"/>
      <c r="C175" s="105"/>
      <c r="D175" s="106"/>
      <c r="E175" s="106"/>
      <c r="F175" s="106"/>
      <c r="G175" s="106"/>
      <c r="H175" s="106"/>
      <c r="I175" s="106"/>
      <c r="J175" s="177"/>
      <c r="K175" s="177"/>
      <c r="L175" s="106"/>
      <c r="M175" s="179"/>
      <c r="N175" s="67"/>
      <c r="O175" s="108"/>
    </row>
    <row r="176" spans="1:15" x14ac:dyDescent="0.2">
      <c r="A176" s="10"/>
      <c r="B176" s="59"/>
      <c r="C176" s="99"/>
      <c r="D176" s="100"/>
      <c r="E176" s="100"/>
      <c r="F176" s="100"/>
      <c r="G176" s="100"/>
      <c r="H176" s="100"/>
      <c r="I176" s="100"/>
      <c r="J176" s="176"/>
      <c r="K176" s="176"/>
      <c r="L176" s="100"/>
      <c r="M176" s="178"/>
      <c r="O176" s="104"/>
    </row>
    <row r="177" spans="1:15" x14ac:dyDescent="0.2">
      <c r="A177" s="10"/>
      <c r="B177" s="59"/>
      <c r="C177" s="99"/>
      <c r="D177" s="100"/>
      <c r="E177" s="100"/>
      <c r="F177" s="100"/>
      <c r="G177" s="100"/>
      <c r="H177" s="100"/>
      <c r="I177" s="100"/>
      <c r="J177" s="176"/>
      <c r="K177" s="176"/>
      <c r="L177" s="100"/>
      <c r="M177" s="178"/>
      <c r="O177" s="104"/>
    </row>
    <row r="178" spans="1:15" x14ac:dyDescent="0.2">
      <c r="A178" s="10"/>
      <c r="B178" s="61"/>
      <c r="C178" s="99"/>
      <c r="D178" s="100"/>
      <c r="E178" s="100"/>
      <c r="F178" s="100"/>
      <c r="G178" s="100"/>
      <c r="H178" s="100"/>
      <c r="I178" s="100"/>
      <c r="J178" s="176"/>
      <c r="K178" s="176"/>
      <c r="L178" s="100"/>
      <c r="M178" s="178"/>
      <c r="O178" s="104"/>
    </row>
    <row r="179" spans="1:15" x14ac:dyDescent="0.2">
      <c r="A179" s="10"/>
      <c r="B179" s="61"/>
      <c r="C179" s="99"/>
      <c r="D179" s="100"/>
      <c r="E179" s="100"/>
      <c r="F179" s="100"/>
      <c r="G179" s="100"/>
      <c r="H179" s="100"/>
      <c r="I179" s="100"/>
      <c r="J179" s="176"/>
      <c r="K179" s="176"/>
      <c r="L179" s="100"/>
      <c r="M179" s="178"/>
      <c r="O179" s="104"/>
    </row>
    <row r="180" spans="1:15" x14ac:dyDescent="0.2">
      <c r="A180" s="10"/>
      <c r="B180" s="61"/>
      <c r="C180" s="99"/>
      <c r="D180" s="100"/>
      <c r="E180" s="100"/>
      <c r="F180" s="100"/>
      <c r="G180" s="100"/>
      <c r="H180" s="100"/>
      <c r="I180" s="100"/>
      <c r="J180" s="176"/>
      <c r="K180" s="176"/>
      <c r="L180" s="100"/>
      <c r="M180" s="178"/>
      <c r="O180" s="104"/>
    </row>
    <row r="181" spans="1:15" x14ac:dyDescent="0.2">
      <c r="A181" s="10"/>
      <c r="B181" s="61"/>
      <c r="C181" s="99"/>
      <c r="D181" s="100"/>
      <c r="E181" s="100"/>
      <c r="F181" s="100"/>
      <c r="G181" s="100"/>
      <c r="H181" s="100"/>
      <c r="I181" s="100"/>
      <c r="J181" s="176"/>
      <c r="K181" s="176"/>
      <c r="L181" s="100"/>
      <c r="M181" s="178"/>
      <c r="O181" s="104"/>
    </row>
    <row r="182" spans="1:15" x14ac:dyDescent="0.2">
      <c r="A182" s="10"/>
      <c r="B182" s="61"/>
      <c r="C182" s="99"/>
      <c r="D182" s="100"/>
      <c r="E182" s="100"/>
      <c r="F182" s="100"/>
      <c r="G182" s="100"/>
      <c r="H182" s="100"/>
      <c r="I182" s="100"/>
      <c r="J182" s="176"/>
      <c r="K182" s="176"/>
      <c r="L182" s="100"/>
      <c r="M182" s="178"/>
      <c r="O182" s="104"/>
    </row>
    <row r="183" spans="1:15" x14ac:dyDescent="0.2">
      <c r="A183" s="10"/>
      <c r="B183" s="61"/>
      <c r="C183" s="99"/>
      <c r="D183" s="100"/>
      <c r="E183" s="100"/>
      <c r="F183" s="100"/>
      <c r="G183" s="100"/>
      <c r="H183" s="100"/>
      <c r="I183" s="100"/>
      <c r="J183" s="176"/>
      <c r="K183" s="176"/>
      <c r="L183" s="100"/>
      <c r="M183" s="178"/>
      <c r="O183" s="104"/>
    </row>
    <row r="184" spans="1:15" x14ac:dyDescent="0.2">
      <c r="A184" s="10"/>
      <c r="B184" s="61"/>
      <c r="C184" s="99"/>
      <c r="D184" s="100"/>
      <c r="E184" s="100"/>
      <c r="F184" s="100"/>
      <c r="G184" s="100"/>
      <c r="H184" s="100"/>
      <c r="I184" s="100"/>
      <c r="J184" s="176"/>
      <c r="K184" s="176"/>
      <c r="L184" s="100"/>
      <c r="M184" s="178"/>
      <c r="O184" s="104"/>
    </row>
    <row r="185" spans="1:15" x14ac:dyDescent="0.2">
      <c r="A185" s="10"/>
      <c r="B185" s="61"/>
      <c r="C185" s="99"/>
      <c r="D185" s="100"/>
      <c r="E185" s="100"/>
      <c r="F185" s="100"/>
      <c r="G185" s="100"/>
      <c r="H185" s="100"/>
      <c r="I185" s="100"/>
      <c r="J185" s="176"/>
      <c r="K185" s="176"/>
      <c r="L185" s="100"/>
      <c r="M185" s="178"/>
      <c r="O185" s="104"/>
    </row>
    <row r="186" spans="1:15" x14ac:dyDescent="0.2">
      <c r="A186" s="10"/>
      <c r="B186" s="61"/>
      <c r="C186" s="99"/>
      <c r="D186" s="100"/>
      <c r="E186" s="100"/>
      <c r="F186" s="100"/>
      <c r="G186" s="100"/>
      <c r="H186" s="100"/>
      <c r="I186" s="100"/>
      <c r="J186" s="176"/>
      <c r="K186" s="176"/>
      <c r="L186" s="100"/>
      <c r="M186" s="178"/>
      <c r="O186" s="104"/>
    </row>
    <row r="187" spans="1:15" s="48" customFormat="1" x14ac:dyDescent="0.2">
      <c r="A187" s="52"/>
      <c r="B187" s="85"/>
      <c r="C187" s="105"/>
      <c r="D187" s="106"/>
      <c r="E187" s="106"/>
      <c r="F187" s="106"/>
      <c r="G187" s="106"/>
      <c r="H187" s="106"/>
      <c r="I187" s="106"/>
      <c r="J187" s="177"/>
      <c r="K187" s="177"/>
      <c r="L187" s="106"/>
      <c r="M187" s="179"/>
      <c r="N187" s="67"/>
      <c r="O187" s="108"/>
    </row>
    <row r="188" spans="1:15" x14ac:dyDescent="0.2">
      <c r="A188" s="10"/>
      <c r="B188" s="59"/>
      <c r="C188" s="99"/>
      <c r="D188" s="100"/>
      <c r="E188" s="100"/>
      <c r="F188" s="100"/>
      <c r="G188" s="100"/>
      <c r="H188" s="100"/>
      <c r="I188" s="100"/>
      <c r="J188" s="176"/>
      <c r="K188" s="176"/>
      <c r="L188" s="100"/>
      <c r="M188" s="178"/>
      <c r="O188" s="104"/>
    </row>
    <row r="189" spans="1:15" x14ac:dyDescent="0.2">
      <c r="A189" s="10"/>
      <c r="B189" s="59"/>
      <c r="C189" s="99"/>
      <c r="D189" s="100"/>
      <c r="E189" s="100"/>
      <c r="F189" s="100"/>
      <c r="G189" s="100"/>
      <c r="H189" s="100"/>
      <c r="I189" s="100"/>
      <c r="J189" s="176"/>
      <c r="K189" s="176"/>
      <c r="L189" s="100"/>
      <c r="M189" s="178"/>
      <c r="N189" s="70"/>
      <c r="O189" s="104"/>
    </row>
    <row r="190" spans="1:15" x14ac:dyDescent="0.2">
      <c r="A190" s="10"/>
      <c r="B190" s="59"/>
      <c r="C190" s="99"/>
      <c r="D190" s="100"/>
      <c r="E190" s="100"/>
      <c r="F190" s="100"/>
      <c r="G190" s="100"/>
      <c r="H190" s="100"/>
      <c r="I190" s="100"/>
      <c r="J190" s="176"/>
      <c r="K190" s="176"/>
      <c r="L190" s="100"/>
      <c r="M190" s="178"/>
      <c r="N190" s="70"/>
      <c r="O190" s="104"/>
    </row>
    <row r="191" spans="1:15" x14ac:dyDescent="0.2">
      <c r="A191" s="10"/>
      <c r="B191" s="59"/>
      <c r="C191" s="99"/>
      <c r="D191" s="100"/>
      <c r="E191" s="100"/>
      <c r="F191" s="100"/>
      <c r="G191" s="100"/>
      <c r="H191" s="100"/>
      <c r="I191" s="100"/>
      <c r="J191" s="176"/>
      <c r="K191" s="176"/>
      <c r="L191" s="100"/>
      <c r="M191" s="178"/>
      <c r="N191" s="70"/>
      <c r="O191" s="104"/>
    </row>
    <row r="192" spans="1:15" x14ac:dyDescent="0.2">
      <c r="A192" s="10"/>
      <c r="B192" s="59"/>
      <c r="C192" s="99"/>
      <c r="D192" s="100"/>
      <c r="E192" s="100"/>
      <c r="F192" s="100"/>
      <c r="G192" s="100"/>
      <c r="H192" s="100"/>
      <c r="I192" s="100"/>
      <c r="J192" s="176"/>
      <c r="K192" s="176"/>
      <c r="L192" s="100"/>
      <c r="M192" s="178"/>
      <c r="N192" s="70"/>
      <c r="O192" s="104"/>
    </row>
    <row r="193" spans="1:15" x14ac:dyDescent="0.2">
      <c r="A193" s="10"/>
      <c r="B193" s="59"/>
      <c r="C193" s="99"/>
      <c r="D193" s="100"/>
      <c r="E193" s="100"/>
      <c r="F193" s="100"/>
      <c r="G193" s="100"/>
      <c r="H193" s="100"/>
      <c r="I193" s="100"/>
      <c r="J193" s="176"/>
      <c r="K193" s="176"/>
      <c r="L193" s="100"/>
      <c r="M193" s="178"/>
      <c r="N193" s="70"/>
      <c r="O193" s="104"/>
    </row>
    <row r="194" spans="1:15" x14ac:dyDescent="0.2">
      <c r="A194" s="10"/>
      <c r="B194" s="59"/>
      <c r="C194" s="99"/>
      <c r="D194" s="100"/>
      <c r="E194" s="100"/>
      <c r="F194" s="100"/>
      <c r="G194" s="100"/>
      <c r="H194" s="100"/>
      <c r="I194" s="100"/>
      <c r="J194" s="176"/>
      <c r="K194" s="176"/>
      <c r="L194" s="100"/>
      <c r="M194" s="178"/>
      <c r="N194" s="70"/>
      <c r="O194" s="104"/>
    </row>
    <row r="195" spans="1:15" x14ac:dyDescent="0.2">
      <c r="A195" s="10"/>
      <c r="B195" s="59"/>
      <c r="C195" s="99"/>
      <c r="D195" s="100"/>
      <c r="E195" s="100"/>
      <c r="F195" s="100"/>
      <c r="G195" s="100"/>
      <c r="H195" s="100"/>
      <c r="I195" s="100"/>
      <c r="J195" s="176"/>
      <c r="K195" s="176"/>
      <c r="L195" s="100"/>
      <c r="M195" s="178"/>
      <c r="N195" s="70"/>
      <c r="O195" s="104"/>
    </row>
    <row r="196" spans="1:15" x14ac:dyDescent="0.2">
      <c r="A196" s="10"/>
      <c r="B196" s="59"/>
      <c r="C196" s="99"/>
      <c r="D196" s="100"/>
      <c r="E196" s="100"/>
      <c r="F196" s="100"/>
      <c r="G196" s="100"/>
      <c r="H196" s="100"/>
      <c r="I196" s="100"/>
      <c r="J196" s="176"/>
      <c r="K196" s="176"/>
      <c r="L196" s="100"/>
      <c r="M196" s="178"/>
      <c r="N196" s="70"/>
      <c r="O196" s="104"/>
    </row>
    <row r="197" spans="1:15" x14ac:dyDescent="0.2">
      <c r="A197" s="10"/>
      <c r="B197" s="59"/>
      <c r="C197" s="99"/>
      <c r="D197" s="100"/>
      <c r="E197" s="100"/>
      <c r="F197" s="100"/>
      <c r="G197" s="100"/>
      <c r="H197" s="100"/>
      <c r="I197" s="100"/>
      <c r="J197" s="176"/>
      <c r="K197" s="176"/>
      <c r="L197" s="100"/>
      <c r="M197" s="178"/>
      <c r="N197" s="70"/>
      <c r="O197" s="104"/>
    </row>
    <row r="198" spans="1:15" x14ac:dyDescent="0.2">
      <c r="A198" s="10"/>
      <c r="B198" s="59"/>
      <c r="C198" s="99"/>
      <c r="D198" s="100"/>
      <c r="E198" s="100"/>
      <c r="F198" s="100"/>
      <c r="G198" s="100"/>
      <c r="H198" s="100"/>
      <c r="I198" s="100"/>
      <c r="J198" s="176"/>
      <c r="K198" s="176"/>
      <c r="L198" s="100"/>
      <c r="M198" s="178"/>
      <c r="N198" s="70"/>
      <c r="O198" s="104"/>
    </row>
    <row r="199" spans="1:15" s="48" customFormat="1" x14ac:dyDescent="0.2">
      <c r="A199" s="52"/>
      <c r="B199" s="60"/>
      <c r="C199" s="105"/>
      <c r="D199" s="106"/>
      <c r="E199" s="106"/>
      <c r="F199" s="106"/>
      <c r="G199" s="106"/>
      <c r="H199" s="106"/>
      <c r="I199" s="106"/>
      <c r="J199" s="177"/>
      <c r="K199" s="177"/>
      <c r="L199" s="106"/>
      <c r="M199" s="179"/>
      <c r="N199" s="71"/>
      <c r="O199" s="108"/>
    </row>
    <row r="200" spans="1:15" x14ac:dyDescent="0.2">
      <c r="A200" s="10"/>
      <c r="B200" s="59"/>
      <c r="C200" s="99"/>
      <c r="D200" s="100"/>
      <c r="E200" s="100"/>
      <c r="F200" s="100"/>
      <c r="G200" s="100"/>
      <c r="H200" s="100"/>
      <c r="I200" s="100"/>
      <c r="J200" s="176"/>
      <c r="K200" s="176"/>
      <c r="L200" s="100"/>
      <c r="M200" s="178"/>
      <c r="O200" s="104"/>
    </row>
    <row r="201" spans="1:15" x14ac:dyDescent="0.2">
      <c r="A201" s="10"/>
      <c r="B201" s="59"/>
      <c r="C201" s="99"/>
      <c r="D201" s="100"/>
      <c r="E201" s="100"/>
      <c r="F201" s="100"/>
      <c r="G201" s="100"/>
      <c r="H201" s="100"/>
      <c r="I201" s="100"/>
      <c r="J201" s="176"/>
      <c r="K201" s="176"/>
      <c r="L201" s="100"/>
      <c r="M201" s="178"/>
      <c r="N201" s="70"/>
      <c r="O201" s="104"/>
    </row>
    <row r="202" spans="1:15" x14ac:dyDescent="0.2">
      <c r="A202" s="10"/>
      <c r="B202" s="59"/>
      <c r="C202" s="99"/>
      <c r="D202" s="100"/>
      <c r="E202" s="100"/>
      <c r="F202" s="100"/>
      <c r="G202" s="100"/>
      <c r="H202" s="100"/>
      <c r="I202" s="100"/>
      <c r="J202" s="176"/>
      <c r="K202" s="176"/>
      <c r="L202" s="100"/>
      <c r="M202" s="178"/>
      <c r="N202" s="70"/>
      <c r="O202" s="104"/>
    </row>
    <row r="203" spans="1:15" x14ac:dyDescent="0.2">
      <c r="A203" s="10"/>
      <c r="B203" s="59"/>
      <c r="C203" s="99"/>
      <c r="D203" s="100"/>
      <c r="E203" s="100"/>
      <c r="F203" s="100"/>
      <c r="G203" s="100"/>
      <c r="H203" s="100"/>
      <c r="I203" s="100"/>
      <c r="J203" s="176"/>
      <c r="K203" s="176"/>
      <c r="L203" s="100"/>
      <c r="M203" s="178"/>
      <c r="N203" s="70"/>
      <c r="O203" s="104"/>
    </row>
    <row r="204" spans="1:15" x14ac:dyDescent="0.2">
      <c r="A204" s="10"/>
      <c r="B204" s="59"/>
      <c r="C204" s="99"/>
      <c r="D204" s="100"/>
      <c r="E204" s="100"/>
      <c r="F204" s="100"/>
      <c r="G204" s="100"/>
      <c r="H204" s="100"/>
      <c r="I204" s="100"/>
      <c r="J204" s="176"/>
      <c r="K204" s="176"/>
      <c r="L204" s="100"/>
      <c r="M204" s="178"/>
      <c r="N204" s="70"/>
      <c r="O204" s="104"/>
    </row>
    <row r="205" spans="1:15" x14ac:dyDescent="0.2">
      <c r="A205" s="10"/>
      <c r="B205" s="59"/>
      <c r="C205" s="99"/>
      <c r="D205" s="100"/>
      <c r="E205" s="100"/>
      <c r="F205" s="100"/>
      <c r="G205" s="100"/>
      <c r="H205" s="100"/>
      <c r="I205" s="100"/>
      <c r="J205" s="176"/>
      <c r="K205" s="176"/>
      <c r="L205" s="100"/>
      <c r="M205" s="178"/>
      <c r="N205" s="70"/>
      <c r="O205" s="104"/>
    </row>
    <row r="206" spans="1:15" x14ac:dyDescent="0.2">
      <c r="A206" s="10"/>
      <c r="B206" s="59"/>
      <c r="C206" s="99"/>
      <c r="D206" s="100"/>
      <c r="E206" s="100"/>
      <c r="F206" s="100"/>
      <c r="G206" s="100"/>
      <c r="H206" s="100"/>
      <c r="I206" s="100"/>
      <c r="J206" s="176"/>
      <c r="K206" s="176"/>
      <c r="L206" s="100"/>
      <c r="M206" s="178"/>
      <c r="N206" s="70"/>
      <c r="O206" s="104"/>
    </row>
    <row r="207" spans="1:15" x14ac:dyDescent="0.2">
      <c r="A207" s="10"/>
      <c r="B207" s="59"/>
      <c r="C207" s="99"/>
      <c r="D207" s="100"/>
      <c r="E207" s="100"/>
      <c r="F207" s="100"/>
      <c r="G207" s="100"/>
      <c r="H207" s="100"/>
      <c r="I207" s="100"/>
      <c r="J207" s="176"/>
      <c r="K207" s="176"/>
      <c r="L207" s="100"/>
      <c r="M207" s="178"/>
      <c r="N207" s="70"/>
      <c r="O207" s="104"/>
    </row>
    <row r="208" spans="1:15" x14ac:dyDescent="0.2">
      <c r="A208" s="10"/>
      <c r="B208" s="59"/>
      <c r="C208" s="99"/>
      <c r="D208" s="100"/>
      <c r="E208" s="100"/>
      <c r="F208" s="100"/>
      <c r="G208" s="100"/>
      <c r="H208" s="100"/>
      <c r="I208" s="100"/>
      <c r="J208" s="176"/>
      <c r="K208" s="176"/>
      <c r="L208" s="100"/>
      <c r="M208" s="178"/>
      <c r="N208" s="70"/>
      <c r="O208" s="104"/>
    </row>
    <row r="209" spans="1:15" x14ac:dyDescent="0.2">
      <c r="A209" s="10"/>
      <c r="B209" s="59"/>
      <c r="C209" s="99"/>
      <c r="D209" s="100"/>
      <c r="E209" s="100"/>
      <c r="F209" s="100"/>
      <c r="G209" s="100"/>
      <c r="H209" s="100"/>
      <c r="I209" s="100"/>
      <c r="J209" s="176"/>
      <c r="K209" s="176"/>
      <c r="L209" s="100"/>
      <c r="M209" s="178"/>
      <c r="N209" s="70"/>
      <c r="O209" s="104"/>
    </row>
    <row r="210" spans="1:15" x14ac:dyDescent="0.2">
      <c r="A210" s="10"/>
      <c r="B210" s="59"/>
      <c r="C210" s="99"/>
      <c r="D210" s="100"/>
      <c r="E210" s="100"/>
      <c r="F210" s="100"/>
      <c r="G210" s="100"/>
      <c r="H210" s="100"/>
      <c r="I210" s="100"/>
      <c r="J210" s="176"/>
      <c r="K210" s="176"/>
      <c r="L210" s="100"/>
      <c r="M210" s="178"/>
      <c r="N210" s="70"/>
      <c r="O210" s="104"/>
    </row>
    <row r="211" spans="1:15" s="48" customFormat="1" x14ac:dyDescent="0.2">
      <c r="A211" s="52"/>
      <c r="B211" s="60"/>
      <c r="C211" s="105"/>
      <c r="D211" s="106"/>
      <c r="E211" s="106"/>
      <c r="F211" s="106"/>
      <c r="G211" s="106"/>
      <c r="H211" s="106"/>
      <c r="I211" s="106"/>
      <c r="J211" s="177"/>
      <c r="K211" s="177"/>
      <c r="L211" s="106"/>
      <c r="M211" s="179"/>
      <c r="N211" s="71"/>
      <c r="O211" s="108"/>
    </row>
    <row r="212" spans="1:15" x14ac:dyDescent="0.2">
      <c r="A212" s="10"/>
      <c r="B212" s="59"/>
      <c r="C212" s="99"/>
      <c r="D212" s="100"/>
      <c r="E212" s="100"/>
      <c r="F212" s="100"/>
      <c r="G212" s="100"/>
      <c r="H212" s="100"/>
      <c r="I212" s="100"/>
      <c r="J212" s="176"/>
      <c r="K212" s="176"/>
      <c r="L212" s="100"/>
      <c r="M212" s="178"/>
      <c r="O212" s="104"/>
    </row>
    <row r="213" spans="1:15" x14ac:dyDescent="0.2">
      <c r="A213" s="10"/>
      <c r="B213" s="59"/>
      <c r="C213" s="99"/>
      <c r="D213" s="100"/>
      <c r="E213" s="100"/>
      <c r="F213" s="100"/>
      <c r="G213" s="100"/>
      <c r="H213" s="100"/>
      <c r="I213" s="100"/>
      <c r="J213" s="176"/>
      <c r="K213" s="176"/>
      <c r="L213" s="100"/>
      <c r="M213" s="178"/>
      <c r="N213" s="70"/>
      <c r="O213" s="104"/>
    </row>
    <row r="214" spans="1:15" x14ac:dyDescent="0.2">
      <c r="A214" s="10"/>
      <c r="B214" s="59"/>
      <c r="C214" s="99"/>
      <c r="D214" s="100"/>
      <c r="E214" s="100"/>
      <c r="F214" s="100"/>
      <c r="G214" s="100"/>
      <c r="H214" s="100"/>
      <c r="I214" s="100"/>
      <c r="J214" s="176"/>
      <c r="K214" s="176"/>
      <c r="L214" s="100"/>
      <c r="M214" s="178"/>
      <c r="N214" s="70"/>
      <c r="O214" s="104"/>
    </row>
    <row r="215" spans="1:15" x14ac:dyDescent="0.2">
      <c r="A215" s="10"/>
      <c r="B215" s="59"/>
      <c r="C215" s="99"/>
      <c r="D215" s="100"/>
      <c r="E215" s="100"/>
      <c r="F215" s="100"/>
      <c r="G215" s="100"/>
      <c r="H215" s="100"/>
      <c r="I215" s="100"/>
      <c r="J215" s="176"/>
      <c r="K215" s="176"/>
      <c r="L215" s="100"/>
      <c r="M215" s="178"/>
      <c r="N215" s="70"/>
      <c r="O215" s="104"/>
    </row>
    <row r="216" spans="1:15" x14ac:dyDescent="0.2">
      <c r="A216" s="10"/>
      <c r="B216" s="59"/>
      <c r="C216" s="99"/>
      <c r="D216" s="100"/>
      <c r="E216" s="100"/>
      <c r="F216" s="100"/>
      <c r="G216" s="100"/>
      <c r="H216" s="100"/>
      <c r="I216" s="100"/>
      <c r="J216" s="176"/>
      <c r="K216" s="176"/>
      <c r="L216" s="100"/>
      <c r="M216" s="178"/>
      <c r="N216" s="70"/>
      <c r="O216" s="104"/>
    </row>
    <row r="217" spans="1:15" x14ac:dyDescent="0.2">
      <c r="A217" s="10"/>
      <c r="B217" s="59"/>
      <c r="C217" s="99"/>
      <c r="D217" s="100"/>
      <c r="E217" s="100"/>
      <c r="F217" s="100"/>
      <c r="G217" s="100"/>
      <c r="H217" s="100"/>
      <c r="I217" s="100"/>
      <c r="J217" s="176"/>
      <c r="K217" s="176"/>
      <c r="L217" s="100"/>
      <c r="M217" s="178"/>
      <c r="N217" s="70"/>
      <c r="O217" s="104"/>
    </row>
    <row r="218" spans="1:15" x14ac:dyDescent="0.2">
      <c r="A218" s="10"/>
      <c r="B218" s="59"/>
      <c r="C218" s="99"/>
      <c r="D218" s="100"/>
      <c r="E218" s="100"/>
      <c r="F218" s="100"/>
      <c r="G218" s="100"/>
      <c r="H218" s="100"/>
      <c r="I218" s="100"/>
      <c r="J218" s="176"/>
      <c r="K218" s="176"/>
      <c r="L218" s="100"/>
      <c r="M218" s="178"/>
      <c r="N218" s="70"/>
      <c r="O218" s="104"/>
    </row>
    <row r="219" spans="1:15" x14ac:dyDescent="0.2">
      <c r="A219" s="10"/>
      <c r="B219" s="59"/>
      <c r="C219" s="99"/>
      <c r="D219" s="100"/>
      <c r="E219" s="100"/>
      <c r="F219" s="100"/>
      <c r="G219" s="100"/>
      <c r="H219" s="100"/>
      <c r="I219" s="100"/>
      <c r="J219" s="176"/>
      <c r="K219" s="176"/>
      <c r="L219" s="100"/>
      <c r="M219" s="178"/>
      <c r="N219" s="70"/>
      <c r="O219" s="104"/>
    </row>
    <row r="220" spans="1:15" x14ac:dyDescent="0.2">
      <c r="A220" s="10"/>
      <c r="B220" s="59"/>
      <c r="C220" s="99"/>
      <c r="D220" s="100"/>
      <c r="E220" s="100"/>
      <c r="F220" s="100"/>
      <c r="G220" s="100"/>
      <c r="H220" s="100"/>
      <c r="I220" s="100"/>
      <c r="J220" s="176"/>
      <c r="K220" s="176"/>
      <c r="L220" s="100"/>
      <c r="M220" s="178"/>
      <c r="N220" s="70"/>
      <c r="O220" s="104"/>
    </row>
    <row r="221" spans="1:15" x14ac:dyDescent="0.2">
      <c r="A221" s="10"/>
      <c r="B221" s="59"/>
      <c r="C221" s="99"/>
      <c r="D221" s="100"/>
      <c r="E221" s="100"/>
      <c r="F221" s="100"/>
      <c r="G221" s="100"/>
      <c r="H221" s="100"/>
      <c r="I221" s="100"/>
      <c r="J221" s="176"/>
      <c r="K221" s="176"/>
      <c r="L221" s="100"/>
      <c r="M221" s="178"/>
      <c r="N221" s="70"/>
      <c r="O221" s="104"/>
    </row>
    <row r="222" spans="1:15" x14ac:dyDescent="0.2">
      <c r="A222" s="10"/>
      <c r="B222" s="59"/>
      <c r="C222" s="99"/>
      <c r="D222" s="100"/>
      <c r="E222" s="100"/>
      <c r="F222" s="100"/>
      <c r="G222" s="100"/>
      <c r="H222" s="100"/>
      <c r="I222" s="100"/>
      <c r="J222" s="176"/>
      <c r="K222" s="176"/>
      <c r="L222" s="100"/>
      <c r="M222" s="178"/>
      <c r="N222" s="70"/>
      <c r="O222" s="104"/>
    </row>
    <row r="223" spans="1:15" x14ac:dyDescent="0.2">
      <c r="A223" s="52"/>
      <c r="B223" s="60"/>
      <c r="C223" s="105"/>
      <c r="D223" s="106"/>
      <c r="E223" s="106"/>
      <c r="F223" s="106"/>
      <c r="G223" s="106"/>
      <c r="H223" s="106"/>
      <c r="I223" s="106"/>
      <c r="J223" s="177"/>
      <c r="K223" s="177"/>
      <c r="L223" s="106"/>
      <c r="M223" s="179"/>
      <c r="N223" s="71"/>
      <c r="O223" s="108"/>
    </row>
    <row r="224" spans="1:15" x14ac:dyDescent="0.2">
      <c r="A224" s="10"/>
      <c r="B224" s="59"/>
      <c r="C224" s="99"/>
      <c r="D224" s="100"/>
      <c r="E224" s="100"/>
      <c r="F224" s="100"/>
      <c r="G224" s="100"/>
      <c r="H224" s="100"/>
      <c r="I224" s="100"/>
      <c r="J224" s="176"/>
      <c r="K224" s="176"/>
      <c r="L224" s="100"/>
      <c r="M224" s="178"/>
      <c r="O224" s="104"/>
    </row>
    <row r="225" spans="1:16" x14ac:dyDescent="0.2">
      <c r="A225" s="10"/>
      <c r="B225" s="59"/>
      <c r="C225" s="99"/>
      <c r="D225" s="100"/>
      <c r="E225" s="100"/>
      <c r="F225" s="100"/>
      <c r="G225" s="100"/>
      <c r="H225" s="100"/>
      <c r="I225" s="100"/>
      <c r="J225" s="176"/>
      <c r="K225" s="176"/>
      <c r="L225" s="100"/>
      <c r="M225" s="178"/>
      <c r="N225" s="70"/>
      <c r="O225" s="104"/>
    </row>
    <row r="226" spans="1:16" x14ac:dyDescent="0.2">
      <c r="A226" s="10"/>
      <c r="B226" s="59"/>
      <c r="C226" s="99"/>
      <c r="D226" s="100"/>
      <c r="E226" s="100"/>
      <c r="F226" s="100"/>
      <c r="G226" s="100"/>
      <c r="H226" s="100"/>
      <c r="I226" s="100"/>
      <c r="J226" s="176"/>
      <c r="K226" s="176"/>
      <c r="L226" s="100"/>
      <c r="M226" s="178"/>
      <c r="N226" s="70"/>
      <c r="O226" s="104"/>
    </row>
    <row r="227" spans="1:16" x14ac:dyDescent="0.2">
      <c r="A227" s="10"/>
      <c r="B227" s="59"/>
      <c r="C227" s="99"/>
      <c r="D227" s="100"/>
      <c r="E227" s="100"/>
      <c r="F227" s="100"/>
      <c r="G227" s="100"/>
      <c r="H227" s="100"/>
      <c r="I227" s="100"/>
      <c r="J227" s="176"/>
      <c r="K227" s="176"/>
      <c r="L227" s="100"/>
      <c r="M227" s="178"/>
      <c r="N227" s="70"/>
      <c r="O227" s="104"/>
    </row>
    <row r="228" spans="1:16" x14ac:dyDescent="0.2">
      <c r="A228" s="10"/>
      <c r="B228" s="59"/>
      <c r="C228" s="99"/>
      <c r="D228" s="100"/>
      <c r="E228" s="100"/>
      <c r="F228" s="100"/>
      <c r="G228" s="100"/>
      <c r="H228" s="100"/>
      <c r="I228" s="100"/>
      <c r="J228" s="176"/>
      <c r="K228" s="176"/>
      <c r="L228" s="100"/>
      <c r="M228" s="178"/>
      <c r="N228" s="70"/>
      <c r="O228" s="104"/>
      <c r="P228" s="98"/>
    </row>
    <row r="229" spans="1:16" x14ac:dyDescent="0.2">
      <c r="A229" s="10"/>
      <c r="B229" s="59"/>
      <c r="C229" s="99"/>
      <c r="D229" s="100"/>
      <c r="E229" s="100"/>
      <c r="F229" s="100"/>
      <c r="G229" s="100"/>
      <c r="H229" s="100"/>
      <c r="I229" s="100"/>
      <c r="J229" s="176"/>
      <c r="K229" s="176"/>
      <c r="L229" s="100"/>
      <c r="M229" s="178"/>
      <c r="N229" s="70"/>
      <c r="O229" s="104"/>
    </row>
    <row r="230" spans="1:16" x14ac:dyDescent="0.2">
      <c r="A230" s="10"/>
      <c r="B230" s="59"/>
      <c r="C230" s="99"/>
      <c r="D230" s="100"/>
      <c r="E230" s="100"/>
      <c r="F230" s="100"/>
      <c r="G230" s="100"/>
      <c r="H230" s="100"/>
      <c r="I230" s="100"/>
      <c r="J230" s="176"/>
      <c r="K230" s="176"/>
      <c r="L230" s="100"/>
      <c r="M230" s="178"/>
      <c r="N230" s="70"/>
      <c r="O230" s="104"/>
    </row>
    <row r="231" spans="1:16" x14ac:dyDescent="0.2">
      <c r="A231" s="10"/>
      <c r="B231" s="59"/>
      <c r="C231" s="99"/>
      <c r="D231" s="100"/>
      <c r="E231" s="100"/>
      <c r="F231" s="100"/>
      <c r="G231" s="100"/>
      <c r="H231" s="100"/>
      <c r="I231" s="100"/>
      <c r="J231" s="176"/>
      <c r="K231" s="176"/>
      <c r="L231" s="100"/>
      <c r="M231" s="178"/>
      <c r="N231" s="70"/>
      <c r="O231" s="104"/>
    </row>
    <row r="232" spans="1:16" x14ac:dyDescent="0.2">
      <c r="A232" s="10"/>
      <c r="B232" s="59"/>
      <c r="C232" s="99"/>
      <c r="D232" s="100"/>
      <c r="E232" s="100"/>
      <c r="F232" s="100"/>
      <c r="G232" s="100"/>
      <c r="H232" s="100"/>
      <c r="I232" s="100"/>
      <c r="J232" s="176"/>
      <c r="K232" s="176"/>
      <c r="L232" s="100"/>
      <c r="M232" s="178"/>
      <c r="N232" s="70"/>
      <c r="O232" s="104"/>
    </row>
    <row r="233" spans="1:16" x14ac:dyDescent="0.2">
      <c r="A233" s="10"/>
      <c r="B233" s="59"/>
      <c r="C233" s="99"/>
      <c r="D233" s="100"/>
      <c r="E233" s="100"/>
      <c r="F233" s="100"/>
      <c r="G233" s="100"/>
      <c r="H233" s="100"/>
      <c r="I233" s="100"/>
      <c r="J233" s="176"/>
      <c r="K233" s="176"/>
      <c r="L233" s="100"/>
      <c r="M233" s="178"/>
      <c r="N233" s="70"/>
      <c r="O233" s="104"/>
    </row>
    <row r="234" spans="1:16" x14ac:dyDescent="0.2">
      <c r="A234" s="10"/>
      <c r="B234" s="59"/>
      <c r="C234" s="99"/>
      <c r="D234" s="100"/>
      <c r="E234" s="100"/>
      <c r="F234" s="100"/>
      <c r="G234" s="100"/>
      <c r="H234" s="100"/>
      <c r="I234" s="100"/>
      <c r="J234" s="176"/>
      <c r="K234" s="176"/>
      <c r="L234" s="100"/>
      <c r="M234" s="178"/>
      <c r="N234" s="70"/>
      <c r="O234" s="104"/>
    </row>
    <row r="235" spans="1:16" x14ac:dyDescent="0.2">
      <c r="A235" s="52"/>
      <c r="B235" s="60"/>
      <c r="C235" s="105"/>
      <c r="D235" s="106"/>
      <c r="E235" s="106"/>
      <c r="F235" s="106"/>
      <c r="G235" s="106"/>
      <c r="H235" s="106"/>
      <c r="I235" s="106"/>
      <c r="J235" s="177"/>
      <c r="K235" s="177"/>
      <c r="L235" s="106"/>
      <c r="M235" s="179"/>
      <c r="N235" s="71"/>
      <c r="O235" s="108"/>
    </row>
    <row r="236" spans="1:16" x14ac:dyDescent="0.2">
      <c r="A236" s="10"/>
      <c r="B236" s="59"/>
      <c r="C236" s="99"/>
      <c r="D236" s="100"/>
      <c r="E236" s="100"/>
      <c r="F236" s="100"/>
      <c r="G236" s="100"/>
      <c r="H236" s="100"/>
      <c r="I236" s="100"/>
      <c r="J236" s="176"/>
      <c r="K236" s="176"/>
      <c r="L236" s="100"/>
      <c r="M236" s="178"/>
      <c r="O236" s="104"/>
    </row>
    <row r="237" spans="1:16" x14ac:dyDescent="0.2">
      <c r="A237" s="10"/>
      <c r="B237" s="59"/>
      <c r="C237" s="99"/>
      <c r="D237" s="100"/>
      <c r="E237" s="100"/>
      <c r="F237" s="100"/>
      <c r="G237" s="100"/>
      <c r="H237" s="100"/>
      <c r="I237" s="100"/>
      <c r="J237" s="176"/>
      <c r="K237" s="176"/>
      <c r="L237" s="100"/>
      <c r="M237" s="178"/>
      <c r="N237" s="70"/>
      <c r="O237" s="104"/>
    </row>
    <row r="238" spans="1:16" x14ac:dyDescent="0.2">
      <c r="A238" s="10"/>
      <c r="B238" s="59"/>
      <c r="C238" s="99"/>
      <c r="D238" s="100"/>
      <c r="E238" s="100"/>
      <c r="F238" s="100"/>
      <c r="G238" s="100"/>
      <c r="H238" s="100"/>
      <c r="I238" s="100"/>
      <c r="J238" s="176"/>
      <c r="K238" s="176"/>
      <c r="L238" s="100"/>
      <c r="M238" s="178"/>
      <c r="N238" s="70"/>
      <c r="O238" s="104"/>
    </row>
    <row r="239" spans="1:16" x14ac:dyDescent="0.2">
      <c r="A239" s="10"/>
      <c r="B239" s="59"/>
      <c r="C239" s="99"/>
      <c r="D239" s="100"/>
      <c r="E239" s="100"/>
      <c r="F239" s="100"/>
      <c r="G239" s="100"/>
      <c r="H239" s="100"/>
      <c r="I239" s="100"/>
      <c r="J239" s="176"/>
      <c r="K239" s="176"/>
      <c r="L239" s="100"/>
      <c r="M239" s="178"/>
      <c r="N239" s="70"/>
      <c r="O239" s="104"/>
    </row>
    <row r="240" spans="1:16" x14ac:dyDescent="0.2">
      <c r="A240" s="10"/>
      <c r="B240" s="59"/>
      <c r="C240" s="99"/>
      <c r="D240" s="100"/>
      <c r="E240" s="100"/>
      <c r="F240" s="100"/>
      <c r="G240" s="100"/>
      <c r="H240" s="100"/>
      <c r="I240" s="100"/>
      <c r="J240" s="176"/>
      <c r="K240" s="176"/>
      <c r="L240" s="100"/>
      <c r="M240" s="178"/>
      <c r="N240" s="70"/>
      <c r="O240" s="104"/>
      <c r="P240" s="98"/>
    </row>
    <row r="241" spans="1:15" x14ac:dyDescent="0.2">
      <c r="A241" s="10"/>
      <c r="B241" s="59"/>
      <c r="C241" s="99"/>
      <c r="D241" s="100"/>
      <c r="E241" s="100"/>
      <c r="F241" s="100"/>
      <c r="G241" s="100"/>
      <c r="H241" s="100"/>
      <c r="I241" s="100"/>
      <c r="J241" s="176"/>
      <c r="K241" s="176"/>
      <c r="L241" s="100"/>
      <c r="M241" s="178"/>
      <c r="N241" s="70"/>
      <c r="O241" s="104"/>
    </row>
    <row r="242" spans="1:15" x14ac:dyDescent="0.2">
      <c r="A242" s="10"/>
      <c r="B242" s="59"/>
      <c r="C242" s="99"/>
      <c r="D242" s="100"/>
      <c r="E242" s="100"/>
      <c r="F242" s="100"/>
      <c r="G242" s="100"/>
      <c r="H242" s="100"/>
      <c r="I242" s="100"/>
      <c r="J242" s="176"/>
      <c r="K242" s="176"/>
      <c r="L242" s="100"/>
      <c r="M242" s="178"/>
      <c r="N242" s="70"/>
      <c r="O242" s="104"/>
    </row>
    <row r="243" spans="1:15" x14ac:dyDescent="0.2">
      <c r="A243" s="10"/>
      <c r="B243" s="59"/>
      <c r="C243" s="99"/>
      <c r="D243" s="100"/>
      <c r="E243" s="100"/>
      <c r="F243" s="100"/>
      <c r="G243" s="100"/>
      <c r="H243" s="100"/>
      <c r="I243" s="100"/>
      <c r="J243" s="176"/>
      <c r="K243" s="176"/>
      <c r="L243" s="100"/>
      <c r="M243" s="178"/>
      <c r="N243" s="70"/>
      <c r="O243" s="104"/>
    </row>
    <row r="244" spans="1:15" x14ac:dyDescent="0.2">
      <c r="A244" s="10"/>
      <c r="B244" s="59"/>
      <c r="C244" s="99"/>
      <c r="D244" s="100"/>
      <c r="E244" s="100"/>
      <c r="F244" s="100"/>
      <c r="G244" s="100"/>
      <c r="H244" s="100"/>
      <c r="I244" s="100"/>
      <c r="J244" s="176"/>
      <c r="K244" s="176"/>
      <c r="L244" s="100"/>
      <c r="M244" s="178"/>
      <c r="N244" s="70"/>
      <c r="O244" s="104"/>
    </row>
    <row r="245" spans="1:15" x14ac:dyDescent="0.2">
      <c r="A245" s="10"/>
      <c r="B245" s="59"/>
      <c r="C245" s="99"/>
      <c r="D245" s="100"/>
      <c r="E245" s="100"/>
      <c r="F245" s="100"/>
      <c r="G245" s="100"/>
      <c r="H245" s="100"/>
      <c r="I245" s="100"/>
      <c r="J245" s="176"/>
      <c r="K245" s="176"/>
      <c r="L245" s="100"/>
      <c r="M245" s="178"/>
      <c r="N245" s="70"/>
      <c r="O245" s="104"/>
    </row>
    <row r="246" spans="1:15" x14ac:dyDescent="0.2">
      <c r="A246" s="10"/>
      <c r="B246" s="59"/>
      <c r="C246" s="99"/>
      <c r="D246" s="100"/>
      <c r="E246" s="100"/>
      <c r="F246" s="100"/>
      <c r="G246" s="100"/>
      <c r="H246" s="100"/>
      <c r="I246" s="100"/>
      <c r="J246" s="176"/>
      <c r="K246" s="176"/>
      <c r="L246" s="100"/>
      <c r="M246" s="178"/>
      <c r="N246" s="70"/>
      <c r="O246" s="104"/>
    </row>
    <row r="247" spans="1:15" x14ac:dyDescent="0.2">
      <c r="A247" s="52"/>
      <c r="B247" s="60"/>
      <c r="C247" s="105"/>
      <c r="D247" s="106"/>
      <c r="E247" s="106"/>
      <c r="F247" s="106"/>
      <c r="G247" s="106"/>
      <c r="H247" s="106"/>
      <c r="I247" s="106"/>
      <c r="J247" s="177"/>
      <c r="K247" s="177"/>
      <c r="L247" s="106"/>
      <c r="M247" s="179"/>
      <c r="N247" s="71"/>
      <c r="O247" s="108"/>
    </row>
    <row r="248" spans="1:15" x14ac:dyDescent="0.2">
      <c r="A248" s="10"/>
      <c r="B248" s="59"/>
      <c r="C248" s="99"/>
      <c r="D248" s="100"/>
      <c r="E248" s="100"/>
      <c r="F248" s="100"/>
      <c r="G248" s="100"/>
      <c r="H248" s="100"/>
      <c r="I248" s="100"/>
      <c r="J248" s="176"/>
      <c r="K248" s="176"/>
      <c r="L248" s="100"/>
      <c r="M248" s="178"/>
      <c r="N248" s="70"/>
      <c r="O248" s="104"/>
    </row>
    <row r="249" spans="1:15" x14ac:dyDescent="0.2">
      <c r="A249" s="10"/>
      <c r="B249" s="59"/>
      <c r="C249" s="99"/>
      <c r="D249" s="100"/>
      <c r="E249" s="100"/>
      <c r="F249" s="100"/>
      <c r="G249" s="100"/>
      <c r="H249" s="100"/>
      <c r="I249" s="100"/>
      <c r="J249" s="176"/>
      <c r="K249" s="176"/>
      <c r="L249" s="100"/>
      <c r="M249" s="178"/>
      <c r="N249" s="70"/>
      <c r="O249" s="104"/>
    </row>
    <row r="250" spans="1:15" x14ac:dyDescent="0.2">
      <c r="A250" s="10"/>
      <c r="B250" s="59"/>
      <c r="C250" s="99"/>
      <c r="D250" s="100"/>
      <c r="E250" s="100"/>
      <c r="F250" s="100"/>
      <c r="G250" s="100"/>
      <c r="H250" s="100"/>
      <c r="I250" s="100"/>
      <c r="J250" s="176"/>
      <c r="K250" s="176"/>
      <c r="L250" s="100"/>
      <c r="M250" s="178"/>
      <c r="N250" s="70"/>
      <c r="O250" s="104"/>
    </row>
    <row r="251" spans="1:15" x14ac:dyDescent="0.2">
      <c r="A251" s="10"/>
      <c r="B251" s="59"/>
      <c r="C251" s="99"/>
      <c r="D251" s="100"/>
      <c r="E251" s="100"/>
      <c r="F251" s="100"/>
      <c r="G251" s="100"/>
      <c r="H251" s="100"/>
      <c r="I251" s="100"/>
      <c r="J251" s="176"/>
      <c r="K251" s="176"/>
      <c r="L251" s="100"/>
      <c r="M251" s="178"/>
      <c r="N251" s="70"/>
      <c r="O251" s="104"/>
    </row>
    <row r="252" spans="1:15" x14ac:dyDescent="0.2">
      <c r="A252" s="10"/>
      <c r="B252" s="59"/>
      <c r="C252" s="99"/>
      <c r="D252" s="100"/>
      <c r="E252" s="100"/>
      <c r="F252" s="100"/>
      <c r="G252" s="100"/>
      <c r="H252" s="100"/>
      <c r="I252" s="100"/>
      <c r="J252" s="176"/>
      <c r="K252" s="176"/>
      <c r="L252" s="100"/>
      <c r="M252" s="178"/>
      <c r="N252" s="70"/>
      <c r="O252" s="104"/>
    </row>
    <row r="253" spans="1:15" x14ac:dyDescent="0.2">
      <c r="A253" s="10"/>
      <c r="B253" s="59"/>
      <c r="C253" s="99"/>
      <c r="D253" s="100"/>
      <c r="E253" s="100"/>
      <c r="F253" s="100"/>
      <c r="G253" s="100"/>
      <c r="H253" s="100"/>
      <c r="I253" s="100"/>
      <c r="J253" s="176"/>
      <c r="K253" s="176"/>
      <c r="L253" s="100"/>
      <c r="M253" s="178"/>
      <c r="N253" s="70"/>
      <c r="O253" s="104"/>
    </row>
    <row r="254" spans="1:15" x14ac:dyDescent="0.2">
      <c r="A254" s="119"/>
      <c r="B254" s="59"/>
      <c r="C254" s="99"/>
      <c r="D254" s="100"/>
      <c r="E254" s="100"/>
      <c r="F254" s="100"/>
      <c r="G254" s="100"/>
      <c r="H254" s="100"/>
      <c r="I254" s="100"/>
      <c r="J254" s="176"/>
      <c r="K254" s="176"/>
      <c r="L254" s="100"/>
      <c r="M254" s="178"/>
      <c r="N254" s="70"/>
      <c r="O254" s="104"/>
    </row>
    <row r="255" spans="1:15" x14ac:dyDescent="0.2">
      <c r="A255" s="10"/>
      <c r="B255" s="59"/>
      <c r="C255" s="99"/>
      <c r="D255" s="100"/>
      <c r="E255" s="100"/>
      <c r="F255" s="100"/>
      <c r="G255" s="100"/>
      <c r="H255" s="100"/>
      <c r="I255" s="100"/>
      <c r="J255" s="176"/>
      <c r="K255" s="176"/>
      <c r="L255" s="100"/>
      <c r="M255" s="178"/>
      <c r="N255" s="70"/>
      <c r="O255" s="104"/>
    </row>
    <row r="256" spans="1:15" x14ac:dyDescent="0.2">
      <c r="A256" s="119"/>
      <c r="B256" s="59"/>
      <c r="C256" s="99"/>
      <c r="D256" s="100"/>
      <c r="E256" s="100"/>
      <c r="F256" s="100"/>
      <c r="G256" s="100"/>
      <c r="H256" s="100"/>
      <c r="I256" s="100"/>
      <c r="J256" s="176"/>
      <c r="K256" s="176"/>
      <c r="L256" s="100"/>
      <c r="M256" s="178"/>
      <c r="N256" s="70"/>
      <c r="O256" s="104"/>
    </row>
    <row r="257" spans="1:15" x14ac:dyDescent="0.2">
      <c r="A257" s="10"/>
      <c r="B257" s="59"/>
      <c r="C257" s="99"/>
      <c r="D257" s="100"/>
      <c r="E257" s="100"/>
      <c r="F257" s="100"/>
      <c r="G257" s="100"/>
      <c r="H257" s="100"/>
      <c r="I257" s="100"/>
      <c r="J257" s="176"/>
      <c r="K257" s="176"/>
      <c r="L257" s="100"/>
      <c r="M257" s="178"/>
      <c r="N257" s="70"/>
      <c r="O257" s="104"/>
    </row>
    <row r="258" spans="1:15" x14ac:dyDescent="0.2">
      <c r="A258" s="119"/>
      <c r="B258" s="59"/>
      <c r="C258" s="99"/>
      <c r="D258" s="100"/>
      <c r="E258" s="100"/>
      <c r="F258" s="100"/>
      <c r="G258" s="100"/>
      <c r="H258" s="100"/>
      <c r="I258" s="100"/>
      <c r="J258" s="176"/>
      <c r="K258" s="176"/>
      <c r="L258" s="100"/>
      <c r="M258" s="178"/>
      <c r="N258" s="70"/>
      <c r="O258" s="104"/>
    </row>
    <row r="259" spans="1:15" x14ac:dyDescent="0.2">
      <c r="A259" s="52"/>
      <c r="B259" s="60"/>
      <c r="C259" s="105"/>
      <c r="D259" s="106"/>
      <c r="E259" s="106"/>
      <c r="F259" s="106"/>
      <c r="G259" s="106"/>
      <c r="H259" s="106"/>
      <c r="I259" s="106"/>
      <c r="J259" s="177"/>
      <c r="K259" s="177"/>
      <c r="L259" s="106"/>
      <c r="M259" s="179"/>
      <c r="N259" s="71"/>
      <c r="O259" s="108"/>
    </row>
    <row r="260" spans="1:15" x14ac:dyDescent="0.2">
      <c r="A260" s="119"/>
      <c r="B260" s="59"/>
      <c r="C260" s="99"/>
      <c r="D260" s="100"/>
      <c r="E260" s="100"/>
      <c r="F260" s="100"/>
      <c r="G260" s="100"/>
      <c r="H260" s="100"/>
      <c r="I260" s="100"/>
      <c r="J260" s="176"/>
      <c r="K260" s="176"/>
      <c r="L260" s="100"/>
      <c r="M260" s="178"/>
      <c r="N260" s="70"/>
      <c r="O260" s="104"/>
    </row>
    <row r="261" spans="1:15" x14ac:dyDescent="0.2">
      <c r="A261" s="119"/>
      <c r="B261" s="59"/>
      <c r="C261" s="99"/>
      <c r="D261" s="100"/>
      <c r="E261" s="100"/>
      <c r="F261" s="100"/>
      <c r="G261" s="100"/>
      <c r="H261" s="100"/>
      <c r="I261" s="100"/>
      <c r="J261" s="176"/>
      <c r="K261" s="176"/>
      <c r="L261" s="100"/>
      <c r="M261" s="178"/>
      <c r="N261" s="70"/>
      <c r="O261" s="104"/>
    </row>
    <row r="262" spans="1:15" x14ac:dyDescent="0.2">
      <c r="A262" s="119"/>
      <c r="B262" s="59"/>
      <c r="C262" s="99"/>
      <c r="D262" s="100"/>
      <c r="E262" s="100"/>
      <c r="F262" s="100"/>
      <c r="G262" s="100"/>
      <c r="H262" s="100"/>
      <c r="I262" s="100"/>
      <c r="J262" s="176"/>
      <c r="K262" s="176"/>
      <c r="L262" s="100"/>
      <c r="M262" s="178"/>
      <c r="N262" s="70"/>
      <c r="O262" s="104"/>
    </row>
    <row r="263" spans="1:15" x14ac:dyDescent="0.2">
      <c r="A263" s="119"/>
      <c r="B263" s="59"/>
      <c r="C263" s="99"/>
      <c r="D263" s="100"/>
      <c r="E263" s="100"/>
      <c r="F263" s="100"/>
      <c r="G263" s="100"/>
      <c r="H263" s="100"/>
      <c r="I263" s="100"/>
      <c r="J263" s="176"/>
      <c r="K263" s="176"/>
      <c r="L263" s="100"/>
      <c r="M263" s="178"/>
      <c r="N263" s="70"/>
      <c r="O263" s="104"/>
    </row>
    <row r="264" spans="1:15" x14ac:dyDescent="0.2">
      <c r="A264" s="119"/>
      <c r="B264" s="59"/>
      <c r="C264" s="99"/>
      <c r="D264" s="100"/>
      <c r="E264" s="100"/>
      <c r="F264" s="100"/>
      <c r="G264" s="100"/>
      <c r="H264" s="100"/>
      <c r="I264" s="100"/>
      <c r="J264" s="176"/>
      <c r="K264" s="176"/>
      <c r="L264" s="100"/>
      <c r="M264" s="178"/>
      <c r="N264" s="70"/>
      <c r="O264" s="104"/>
    </row>
    <row r="265" spans="1:15" x14ac:dyDescent="0.2">
      <c r="A265" s="119"/>
      <c r="B265" s="59"/>
      <c r="C265" s="99"/>
      <c r="D265" s="100"/>
      <c r="E265" s="100"/>
      <c r="F265" s="100"/>
      <c r="G265" s="100"/>
      <c r="H265" s="100"/>
      <c r="I265" s="100"/>
      <c r="J265" s="176"/>
      <c r="K265" s="176"/>
      <c r="L265" s="100"/>
      <c r="M265" s="178"/>
      <c r="N265" s="70"/>
      <c r="O265" s="104"/>
    </row>
    <row r="266" spans="1:15" x14ac:dyDescent="0.2">
      <c r="A266" s="119"/>
      <c r="B266" s="59"/>
      <c r="C266" s="99"/>
      <c r="D266" s="100"/>
      <c r="E266" s="100"/>
      <c r="F266" s="100"/>
      <c r="G266" s="100"/>
      <c r="H266" s="100"/>
      <c r="I266" s="100"/>
      <c r="J266" s="176"/>
      <c r="K266" s="176"/>
      <c r="L266" s="100"/>
      <c r="M266" s="178"/>
      <c r="N266" s="70"/>
      <c r="O266" s="104"/>
    </row>
    <row r="267" spans="1:15" x14ac:dyDescent="0.2">
      <c r="A267" s="119"/>
      <c r="B267" s="59"/>
      <c r="C267" s="99"/>
      <c r="D267" s="100"/>
      <c r="E267" s="100"/>
      <c r="F267" s="100"/>
      <c r="G267" s="100"/>
      <c r="H267" s="100"/>
      <c r="I267" s="100"/>
      <c r="J267" s="176"/>
      <c r="K267" s="176"/>
      <c r="L267" s="100"/>
      <c r="M267" s="178"/>
      <c r="N267" s="70"/>
      <c r="O267" s="104"/>
    </row>
    <row r="268" spans="1:15" x14ac:dyDescent="0.2">
      <c r="A268" s="119"/>
      <c r="B268" s="59"/>
      <c r="C268" s="99"/>
      <c r="D268" s="100"/>
      <c r="E268" s="100"/>
      <c r="F268" s="100"/>
      <c r="G268" s="100"/>
      <c r="H268" s="100"/>
      <c r="I268" s="100"/>
      <c r="J268" s="176"/>
      <c r="K268" s="176"/>
      <c r="L268" s="100"/>
      <c r="M268" s="178"/>
      <c r="N268" s="70"/>
      <c r="O268" s="104"/>
    </row>
    <row r="269" spans="1:15" x14ac:dyDescent="0.2">
      <c r="A269" s="119"/>
      <c r="B269" s="59"/>
      <c r="C269" s="99"/>
      <c r="D269" s="100"/>
      <c r="E269" s="100"/>
      <c r="F269" s="100"/>
      <c r="G269" s="100"/>
      <c r="H269" s="100"/>
      <c r="I269" s="100"/>
      <c r="J269" s="176"/>
      <c r="K269" s="176"/>
      <c r="L269" s="100"/>
      <c r="M269" s="178"/>
      <c r="N269" s="70"/>
      <c r="O269" s="104"/>
    </row>
    <row r="270" spans="1:15" x14ac:dyDescent="0.2">
      <c r="A270" s="119"/>
      <c r="B270" s="59"/>
      <c r="C270" s="99"/>
      <c r="D270" s="100"/>
      <c r="E270" s="100"/>
      <c r="F270" s="100"/>
      <c r="G270" s="100"/>
      <c r="H270" s="100"/>
      <c r="I270" s="100"/>
      <c r="J270" s="176"/>
      <c r="K270" s="176"/>
      <c r="L270" s="100"/>
      <c r="M270" s="178"/>
      <c r="N270" s="70"/>
      <c r="O270" s="104"/>
    </row>
    <row r="271" spans="1:15" x14ac:dyDescent="0.2">
      <c r="A271" s="52"/>
      <c r="B271" s="60"/>
      <c r="C271" s="105"/>
      <c r="D271" s="106"/>
      <c r="E271" s="106"/>
      <c r="F271" s="106"/>
      <c r="G271" s="106"/>
      <c r="H271" s="106"/>
      <c r="I271" s="106"/>
      <c r="J271" s="177"/>
      <c r="K271" s="177"/>
      <c r="L271" s="106"/>
      <c r="M271" s="179"/>
      <c r="N271" s="71"/>
      <c r="O271" s="108"/>
    </row>
    <row r="272" spans="1:15" x14ac:dyDescent="0.2">
      <c r="A272" s="119"/>
      <c r="B272" s="59"/>
      <c r="C272" s="99"/>
      <c r="D272" s="100"/>
      <c r="E272" s="100"/>
      <c r="F272" s="100"/>
      <c r="G272" s="100"/>
      <c r="H272" s="100"/>
      <c r="I272" s="100"/>
      <c r="J272" s="176"/>
      <c r="K272" s="176"/>
      <c r="L272" s="100"/>
      <c r="M272" s="178"/>
      <c r="N272" s="70"/>
      <c r="O272" s="104"/>
    </row>
    <row r="273" spans="1:15" x14ac:dyDescent="0.2">
      <c r="A273" s="52"/>
      <c r="B273" s="59"/>
      <c r="C273" s="99"/>
      <c r="D273" s="100"/>
      <c r="E273" s="100"/>
      <c r="F273" s="100"/>
      <c r="G273" s="100"/>
      <c r="H273" s="100"/>
      <c r="I273" s="100"/>
      <c r="J273" s="176"/>
      <c r="K273" s="176"/>
      <c r="L273" s="100"/>
      <c r="M273" s="178"/>
      <c r="N273" s="70"/>
      <c r="O273" s="104"/>
    </row>
    <row r="278" spans="1:15" x14ac:dyDescent="0.2">
      <c r="A278" s="131" t="s">
        <v>89</v>
      </c>
    </row>
  </sheetData>
  <phoneticPr fontId="8" type="noConversion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</sheetPr>
  <dimension ref="A1:L323"/>
  <sheetViews>
    <sheetView zoomScaleNormal="100" workbookViewId="0">
      <pane xSplit="1" ySplit="6" topLeftCell="B110" activePane="bottomRight" state="frozen"/>
      <selection activeCell="B261" sqref="B261"/>
      <selection pane="topRight" activeCell="B261" sqref="B261"/>
      <selection pane="bottomLeft" activeCell="B261" sqref="B261"/>
      <selection pane="bottomRight" activeCell="A119" sqref="A119"/>
    </sheetView>
  </sheetViews>
  <sheetFormatPr baseColWidth="10" defaultColWidth="11.453125" defaultRowHeight="10" x14ac:dyDescent="0.2"/>
  <cols>
    <col min="1" max="1" width="15.54296875" style="11" bestFit="1" customWidth="1"/>
    <col min="2" max="2" width="18" style="9" customWidth="1"/>
    <col min="3" max="3" width="12.36328125" style="18" bestFit="1" customWidth="1"/>
    <col min="4" max="4" width="10.36328125" style="19" bestFit="1" customWidth="1"/>
    <col min="5" max="5" width="16" style="19" bestFit="1" customWidth="1"/>
    <col min="6" max="7" width="10.36328125" style="19" bestFit="1" customWidth="1"/>
    <col min="8" max="8" width="20.453125" style="19" customWidth="1"/>
    <col min="9" max="9" width="8" style="19" customWidth="1"/>
    <col min="10" max="10" width="10.36328125" style="20" bestFit="1" customWidth="1"/>
    <col min="11" max="11" width="2.6328125" style="66" customWidth="1"/>
    <col min="12" max="12" width="13.6328125" style="11" customWidth="1"/>
    <col min="13" max="16384" width="11.453125" style="4"/>
  </cols>
  <sheetData>
    <row r="1" spans="1:12" s="8" customFormat="1" x14ac:dyDescent="0.2">
      <c r="A1" s="8" t="s">
        <v>3</v>
      </c>
      <c r="B1" s="8" t="s">
        <v>267</v>
      </c>
    </row>
    <row r="2" spans="1:12" s="8" customFormat="1" x14ac:dyDescent="0.2">
      <c r="A2" s="8" t="s">
        <v>4</v>
      </c>
      <c r="B2" s="109" t="s">
        <v>210</v>
      </c>
    </row>
    <row r="3" spans="1:12" s="8" customFormat="1" x14ac:dyDescent="0.2">
      <c r="A3" s="8" t="s">
        <v>5</v>
      </c>
      <c r="B3" s="8" t="s">
        <v>60</v>
      </c>
    </row>
    <row r="4" spans="1:12" s="8" customFormat="1" x14ac:dyDescent="0.2">
      <c r="A4" s="8" t="s">
        <v>6</v>
      </c>
      <c r="B4" s="8" t="s">
        <v>257</v>
      </c>
    </row>
    <row r="5" spans="1:12" s="8" customFormat="1" x14ac:dyDescent="0.2">
      <c r="A5" s="96" t="s">
        <v>64</v>
      </c>
    </row>
    <row r="6" spans="1:12" ht="28.5" customHeight="1" x14ac:dyDescent="0.2">
      <c r="A6" s="38" t="s">
        <v>2</v>
      </c>
      <c r="B6" s="58" t="s">
        <v>77</v>
      </c>
      <c r="C6" s="58" t="s">
        <v>20</v>
      </c>
      <c r="D6" s="58" t="s">
        <v>21</v>
      </c>
      <c r="E6" s="58" t="s">
        <v>22</v>
      </c>
      <c r="F6" s="58" t="s">
        <v>23</v>
      </c>
      <c r="G6" s="58" t="s">
        <v>24</v>
      </c>
      <c r="H6" s="58" t="s">
        <v>59</v>
      </c>
      <c r="I6" s="58" t="s">
        <v>25</v>
      </c>
      <c r="J6" s="58" t="s">
        <v>19</v>
      </c>
      <c r="K6" s="69"/>
      <c r="L6" s="58" t="s">
        <v>78</v>
      </c>
    </row>
    <row r="7" spans="1:12" x14ac:dyDescent="0.2">
      <c r="A7" s="117" t="s">
        <v>109</v>
      </c>
      <c r="B7" s="59">
        <v>387200</v>
      </c>
      <c r="C7" s="17">
        <v>134800</v>
      </c>
      <c r="D7" s="6">
        <v>42000</v>
      </c>
      <c r="E7" s="6">
        <v>24400</v>
      </c>
      <c r="F7" s="6">
        <v>18300</v>
      </c>
      <c r="G7" s="6">
        <v>8100</v>
      </c>
      <c r="H7" s="6">
        <v>101800</v>
      </c>
      <c r="I7" s="6">
        <v>7200</v>
      </c>
      <c r="J7" s="12">
        <v>50800</v>
      </c>
      <c r="L7" s="39">
        <v>14280</v>
      </c>
    </row>
    <row r="8" spans="1:12" x14ac:dyDescent="0.2">
      <c r="A8" s="10" t="s">
        <v>110</v>
      </c>
      <c r="B8" s="59">
        <v>398300</v>
      </c>
      <c r="C8" s="18">
        <v>140800</v>
      </c>
      <c r="D8" s="19">
        <v>38800</v>
      </c>
      <c r="E8" s="19">
        <v>24800</v>
      </c>
      <c r="F8" s="19">
        <v>18400</v>
      </c>
      <c r="G8" s="19">
        <v>8500</v>
      </c>
      <c r="H8" s="19">
        <v>105800</v>
      </c>
      <c r="I8" s="19">
        <v>7800</v>
      </c>
      <c r="J8" s="20">
        <v>53400</v>
      </c>
      <c r="L8" s="11">
        <v>14780</v>
      </c>
    </row>
    <row r="9" spans="1:12" x14ac:dyDescent="0.2">
      <c r="A9" s="10" t="s">
        <v>111</v>
      </c>
      <c r="B9" s="59">
        <v>394700</v>
      </c>
      <c r="C9" s="18">
        <v>137100</v>
      </c>
      <c r="D9" s="19">
        <v>39500</v>
      </c>
      <c r="E9" s="19">
        <v>23600</v>
      </c>
      <c r="F9" s="19">
        <v>18500</v>
      </c>
      <c r="G9" s="19">
        <v>8200</v>
      </c>
      <c r="H9" s="19">
        <v>109600</v>
      </c>
      <c r="I9" s="19">
        <v>9000</v>
      </c>
      <c r="J9" s="20">
        <v>49200</v>
      </c>
      <c r="L9" s="11">
        <v>14900</v>
      </c>
    </row>
    <row r="10" spans="1:12" x14ac:dyDescent="0.2">
      <c r="A10" s="10" t="s">
        <v>112</v>
      </c>
      <c r="B10" s="110">
        <v>391300</v>
      </c>
      <c r="C10" s="99">
        <v>124600</v>
      </c>
      <c r="D10" s="100">
        <v>39600</v>
      </c>
      <c r="E10" s="100">
        <v>22900</v>
      </c>
      <c r="F10" s="100">
        <v>17900</v>
      </c>
      <c r="G10" s="100">
        <v>8700</v>
      </c>
      <c r="H10" s="100">
        <v>123300</v>
      </c>
      <c r="I10" s="100">
        <v>7500</v>
      </c>
      <c r="J10" s="101">
        <v>46800</v>
      </c>
      <c r="K10" s="111"/>
      <c r="L10" s="144">
        <v>14270</v>
      </c>
    </row>
    <row r="11" spans="1:12" x14ac:dyDescent="0.2">
      <c r="A11" s="10" t="s">
        <v>113</v>
      </c>
      <c r="B11" s="110">
        <v>383800</v>
      </c>
      <c r="C11" s="99">
        <v>124300</v>
      </c>
      <c r="D11" s="100">
        <v>35900</v>
      </c>
      <c r="E11" s="100">
        <v>22200</v>
      </c>
      <c r="F11" s="100">
        <v>17700</v>
      </c>
      <c r="G11" s="100">
        <v>8900</v>
      </c>
      <c r="H11" s="100">
        <v>118000</v>
      </c>
      <c r="I11" s="100">
        <v>7700</v>
      </c>
      <c r="J11" s="101">
        <v>49100</v>
      </c>
      <c r="K11" s="111"/>
      <c r="L11" s="137">
        <v>14290</v>
      </c>
    </row>
    <row r="12" spans="1:12" x14ac:dyDescent="0.2">
      <c r="A12" s="10" t="s">
        <v>114</v>
      </c>
      <c r="B12" s="110">
        <v>383100</v>
      </c>
      <c r="C12" s="99">
        <v>123600</v>
      </c>
      <c r="D12" s="100">
        <v>35800</v>
      </c>
      <c r="E12" s="100">
        <v>21900</v>
      </c>
      <c r="F12" s="100">
        <v>17200</v>
      </c>
      <c r="G12" s="100">
        <v>8800</v>
      </c>
      <c r="H12" s="100">
        <v>118000</v>
      </c>
      <c r="I12" s="100">
        <v>8900</v>
      </c>
      <c r="J12" s="101">
        <v>48800</v>
      </c>
      <c r="K12" s="111"/>
      <c r="L12" s="137">
        <v>14470</v>
      </c>
    </row>
    <row r="13" spans="1:12" x14ac:dyDescent="0.2">
      <c r="A13" s="10" t="s">
        <v>115</v>
      </c>
      <c r="B13" s="110">
        <v>393700</v>
      </c>
      <c r="C13" s="99">
        <v>125600</v>
      </c>
      <c r="D13" s="100">
        <v>35300</v>
      </c>
      <c r="E13" s="100">
        <v>21100</v>
      </c>
      <c r="F13" s="100">
        <v>17800</v>
      </c>
      <c r="G13" s="100">
        <v>9900</v>
      </c>
      <c r="H13" s="100">
        <v>123200</v>
      </c>
      <c r="I13" s="100">
        <v>9900</v>
      </c>
      <c r="J13" s="101">
        <v>50900</v>
      </c>
      <c r="K13" s="111"/>
      <c r="L13" s="137">
        <v>14320</v>
      </c>
    </row>
    <row r="14" spans="1:12" x14ac:dyDescent="0.2">
      <c r="A14" s="10" t="s">
        <v>116</v>
      </c>
      <c r="B14" s="110">
        <v>389100</v>
      </c>
      <c r="C14" s="99">
        <v>123000</v>
      </c>
      <c r="D14" s="100">
        <v>34000</v>
      </c>
      <c r="E14" s="100">
        <v>21800</v>
      </c>
      <c r="F14" s="100">
        <v>17800</v>
      </c>
      <c r="G14" s="100">
        <v>9700</v>
      </c>
      <c r="H14" s="100">
        <v>120300</v>
      </c>
      <c r="I14" s="100">
        <v>10500</v>
      </c>
      <c r="J14" s="101">
        <v>52000</v>
      </c>
      <c r="K14" s="111"/>
      <c r="L14" s="137">
        <v>13780</v>
      </c>
    </row>
    <row r="15" spans="1:12" x14ac:dyDescent="0.2">
      <c r="A15" s="10" t="s">
        <v>117</v>
      </c>
      <c r="B15" s="110">
        <v>385300</v>
      </c>
      <c r="C15" s="99">
        <v>123400</v>
      </c>
      <c r="D15" s="100">
        <v>34200</v>
      </c>
      <c r="E15" s="100">
        <v>20200</v>
      </c>
      <c r="F15" s="100">
        <v>17900</v>
      </c>
      <c r="G15" s="100">
        <v>9200</v>
      </c>
      <c r="H15" s="100">
        <v>115600</v>
      </c>
      <c r="I15" s="100">
        <v>11300</v>
      </c>
      <c r="J15" s="101">
        <v>53600</v>
      </c>
      <c r="K15" s="111"/>
      <c r="L15" s="137">
        <v>14070</v>
      </c>
    </row>
    <row r="16" spans="1:12" x14ac:dyDescent="0.2">
      <c r="A16" s="10" t="s">
        <v>118</v>
      </c>
      <c r="B16" s="110">
        <v>386700</v>
      </c>
      <c r="C16" s="99">
        <v>122600</v>
      </c>
      <c r="D16" s="100">
        <v>32400</v>
      </c>
      <c r="E16" s="100">
        <v>18900</v>
      </c>
      <c r="F16" s="100">
        <v>17700</v>
      </c>
      <c r="G16" s="100">
        <v>9700</v>
      </c>
      <c r="H16" s="100">
        <v>120300</v>
      </c>
      <c r="I16" s="100">
        <v>12400</v>
      </c>
      <c r="J16" s="101">
        <v>52500</v>
      </c>
      <c r="K16" s="111"/>
      <c r="L16" s="137">
        <v>14530</v>
      </c>
    </row>
    <row r="17" spans="1:12" x14ac:dyDescent="0.2">
      <c r="A17" s="10" t="s">
        <v>119</v>
      </c>
      <c r="B17" s="110">
        <v>385900</v>
      </c>
      <c r="C17" s="99">
        <v>120000</v>
      </c>
      <c r="D17" s="100">
        <v>32800</v>
      </c>
      <c r="E17" s="100">
        <v>18800</v>
      </c>
      <c r="F17" s="100">
        <v>18100</v>
      </c>
      <c r="G17" s="100">
        <v>9200</v>
      </c>
      <c r="H17" s="100">
        <v>122100</v>
      </c>
      <c r="I17" s="100">
        <v>13200</v>
      </c>
      <c r="J17" s="101">
        <v>51800</v>
      </c>
      <c r="K17" s="111"/>
      <c r="L17" s="137">
        <v>14170</v>
      </c>
    </row>
    <row r="18" spans="1:12" s="48" customFormat="1" x14ac:dyDescent="0.2">
      <c r="A18" s="52" t="s">
        <v>120</v>
      </c>
      <c r="B18" s="112">
        <v>384700</v>
      </c>
      <c r="C18" s="105">
        <v>119100</v>
      </c>
      <c r="D18" s="106">
        <v>32500</v>
      </c>
      <c r="E18" s="106">
        <v>18700</v>
      </c>
      <c r="F18" s="106">
        <v>18300</v>
      </c>
      <c r="G18" s="106">
        <v>9300</v>
      </c>
      <c r="H18" s="106">
        <v>116600</v>
      </c>
      <c r="I18" s="106">
        <v>14300</v>
      </c>
      <c r="J18" s="107">
        <v>55900</v>
      </c>
      <c r="K18" s="113"/>
      <c r="L18" s="142">
        <v>14640</v>
      </c>
    </row>
    <row r="19" spans="1:12" x14ac:dyDescent="0.2">
      <c r="A19" s="10" t="s">
        <v>121</v>
      </c>
      <c r="B19" s="110">
        <v>387700</v>
      </c>
      <c r="C19" s="99">
        <v>115800</v>
      </c>
      <c r="D19" s="100">
        <v>32500</v>
      </c>
      <c r="E19" s="100">
        <v>18300</v>
      </c>
      <c r="F19" s="100">
        <v>17800</v>
      </c>
      <c r="G19" s="100">
        <v>10500</v>
      </c>
      <c r="H19" s="100">
        <v>121900</v>
      </c>
      <c r="I19" s="100">
        <v>14900</v>
      </c>
      <c r="J19" s="101">
        <v>55900</v>
      </c>
      <c r="K19" s="111"/>
      <c r="L19" s="137">
        <v>15140</v>
      </c>
    </row>
    <row r="20" spans="1:12" x14ac:dyDescent="0.2">
      <c r="A20" s="10" t="s">
        <v>122</v>
      </c>
      <c r="B20" s="110">
        <v>395500</v>
      </c>
      <c r="C20" s="99">
        <v>118200</v>
      </c>
      <c r="D20" s="100">
        <v>33300</v>
      </c>
      <c r="E20" s="100">
        <v>18800</v>
      </c>
      <c r="F20" s="100">
        <v>17800</v>
      </c>
      <c r="G20" s="100">
        <v>9900</v>
      </c>
      <c r="H20" s="100">
        <v>125100</v>
      </c>
      <c r="I20" s="100">
        <v>16200</v>
      </c>
      <c r="J20" s="101">
        <v>56200</v>
      </c>
      <c r="K20" s="111"/>
      <c r="L20" s="137">
        <v>15290</v>
      </c>
    </row>
    <row r="21" spans="1:12" x14ac:dyDescent="0.2">
      <c r="A21" s="10" t="s">
        <v>123</v>
      </c>
      <c r="B21" s="110">
        <v>418600</v>
      </c>
      <c r="C21" s="99">
        <v>120300</v>
      </c>
      <c r="D21" s="100">
        <v>34100</v>
      </c>
      <c r="E21" s="100">
        <v>19300</v>
      </c>
      <c r="F21" s="100">
        <v>18100</v>
      </c>
      <c r="G21" s="100">
        <v>18600</v>
      </c>
      <c r="H21" s="100">
        <v>132700</v>
      </c>
      <c r="I21" s="100">
        <v>18100</v>
      </c>
      <c r="J21" s="101">
        <v>57200</v>
      </c>
      <c r="K21" s="111"/>
      <c r="L21" s="137">
        <v>15460</v>
      </c>
    </row>
    <row r="22" spans="1:12" x14ac:dyDescent="0.2">
      <c r="A22" s="10" t="s">
        <v>124</v>
      </c>
      <c r="B22" s="110">
        <v>413700</v>
      </c>
      <c r="C22" s="99">
        <v>122300</v>
      </c>
      <c r="D22" s="100">
        <v>35000</v>
      </c>
      <c r="E22" s="100">
        <v>19300</v>
      </c>
      <c r="F22" s="100">
        <v>18200</v>
      </c>
      <c r="G22" s="100">
        <v>12000</v>
      </c>
      <c r="H22" s="100">
        <v>133800</v>
      </c>
      <c r="I22" s="100">
        <v>18400</v>
      </c>
      <c r="J22" s="101">
        <v>54600</v>
      </c>
      <c r="K22" s="111"/>
      <c r="L22" s="137">
        <v>15180</v>
      </c>
    </row>
    <row r="23" spans="1:12" x14ac:dyDescent="0.2">
      <c r="A23" s="10" t="s">
        <v>125</v>
      </c>
      <c r="B23" s="110">
        <v>419300</v>
      </c>
      <c r="C23" s="99">
        <v>122000</v>
      </c>
      <c r="D23" s="100">
        <v>33800</v>
      </c>
      <c r="E23" s="100">
        <v>19200</v>
      </c>
      <c r="F23" s="100">
        <v>18200</v>
      </c>
      <c r="G23" s="100">
        <v>12100</v>
      </c>
      <c r="H23" s="100">
        <v>138900</v>
      </c>
      <c r="I23" s="100">
        <v>20100</v>
      </c>
      <c r="J23" s="101">
        <v>55000</v>
      </c>
      <c r="K23" s="111"/>
      <c r="L23" s="137">
        <v>17240</v>
      </c>
    </row>
    <row r="24" spans="1:12" x14ac:dyDescent="0.2">
      <c r="A24" s="10" t="s">
        <v>126</v>
      </c>
      <c r="B24" s="110">
        <v>423300</v>
      </c>
      <c r="C24" s="99">
        <v>119200</v>
      </c>
      <c r="D24" s="100">
        <v>33600</v>
      </c>
      <c r="E24" s="100">
        <v>17600</v>
      </c>
      <c r="F24" s="100">
        <v>18300</v>
      </c>
      <c r="G24" s="100">
        <v>11000</v>
      </c>
      <c r="H24" s="100">
        <v>149900</v>
      </c>
      <c r="I24" s="100">
        <v>20000</v>
      </c>
      <c r="J24" s="101">
        <v>53900</v>
      </c>
      <c r="K24" s="111"/>
      <c r="L24" s="137">
        <v>17630</v>
      </c>
    </row>
    <row r="25" spans="1:12" x14ac:dyDescent="0.2">
      <c r="A25" s="10" t="s">
        <v>127</v>
      </c>
      <c r="B25" s="110">
        <v>416800</v>
      </c>
      <c r="C25" s="99">
        <v>119600</v>
      </c>
      <c r="D25" s="100">
        <v>34400</v>
      </c>
      <c r="E25" s="100">
        <v>17500</v>
      </c>
      <c r="F25" s="100">
        <v>19000</v>
      </c>
      <c r="G25" s="100">
        <v>11800</v>
      </c>
      <c r="H25" s="100">
        <v>139700</v>
      </c>
      <c r="I25" s="100">
        <v>21700</v>
      </c>
      <c r="J25" s="101">
        <v>53000</v>
      </c>
      <c r="K25" s="111"/>
      <c r="L25" s="137">
        <v>18960</v>
      </c>
    </row>
    <row r="26" spans="1:12" x14ac:dyDescent="0.2">
      <c r="A26" s="10" t="s">
        <v>128</v>
      </c>
      <c r="B26" s="110">
        <v>420600</v>
      </c>
      <c r="C26" s="99">
        <v>119500</v>
      </c>
      <c r="D26" s="100">
        <v>34200</v>
      </c>
      <c r="E26" s="100">
        <v>16900</v>
      </c>
      <c r="F26" s="100">
        <v>18600</v>
      </c>
      <c r="G26" s="100">
        <v>11400</v>
      </c>
      <c r="H26" s="100">
        <v>148000</v>
      </c>
      <c r="I26" s="100">
        <v>22200</v>
      </c>
      <c r="J26" s="101">
        <v>49800</v>
      </c>
      <c r="K26" s="111"/>
      <c r="L26" s="137">
        <v>19160</v>
      </c>
    </row>
    <row r="27" spans="1:12" x14ac:dyDescent="0.2">
      <c r="A27" s="10" t="s">
        <v>129</v>
      </c>
      <c r="B27" s="110">
        <v>418100</v>
      </c>
      <c r="C27" s="99">
        <v>112500</v>
      </c>
      <c r="D27" s="100">
        <v>30900</v>
      </c>
      <c r="E27" s="100">
        <v>16700</v>
      </c>
      <c r="F27" s="100">
        <v>18700</v>
      </c>
      <c r="G27" s="100">
        <v>10400</v>
      </c>
      <c r="H27" s="100">
        <v>158000</v>
      </c>
      <c r="I27" s="100">
        <v>23400</v>
      </c>
      <c r="J27" s="101">
        <v>47500</v>
      </c>
      <c r="K27" s="111"/>
      <c r="L27" s="137">
        <v>19900</v>
      </c>
    </row>
    <row r="28" spans="1:12" x14ac:dyDescent="0.2">
      <c r="A28" s="10" t="s">
        <v>130</v>
      </c>
      <c r="B28" s="110">
        <v>411300</v>
      </c>
      <c r="C28" s="99">
        <v>107000</v>
      </c>
      <c r="D28" s="100">
        <v>33500</v>
      </c>
      <c r="E28" s="100">
        <v>15500</v>
      </c>
      <c r="F28" s="100">
        <v>19300</v>
      </c>
      <c r="G28" s="100">
        <v>12300</v>
      </c>
      <c r="H28" s="100">
        <v>154900</v>
      </c>
      <c r="I28" s="100">
        <v>22000</v>
      </c>
      <c r="J28" s="101">
        <v>46900</v>
      </c>
      <c r="K28" s="111"/>
      <c r="L28" s="137">
        <v>19990</v>
      </c>
    </row>
    <row r="29" spans="1:12" x14ac:dyDescent="0.2">
      <c r="A29" s="10" t="s">
        <v>131</v>
      </c>
      <c r="B29" s="110">
        <v>404600</v>
      </c>
      <c r="C29" s="99">
        <v>103500</v>
      </c>
      <c r="D29" s="100">
        <v>29200</v>
      </c>
      <c r="E29" s="100">
        <v>13900</v>
      </c>
      <c r="F29" s="100">
        <v>18500</v>
      </c>
      <c r="G29" s="100">
        <v>11800</v>
      </c>
      <c r="H29" s="100">
        <v>160200</v>
      </c>
      <c r="I29" s="100">
        <v>22400</v>
      </c>
      <c r="J29" s="101">
        <v>45200</v>
      </c>
      <c r="K29" s="111"/>
      <c r="L29" s="137">
        <v>19290</v>
      </c>
    </row>
    <row r="30" spans="1:12" s="48" customFormat="1" x14ac:dyDescent="0.2">
      <c r="A30" s="52" t="s">
        <v>132</v>
      </c>
      <c r="B30" s="112">
        <v>394300</v>
      </c>
      <c r="C30" s="105">
        <v>101100</v>
      </c>
      <c r="D30" s="106">
        <v>28900</v>
      </c>
      <c r="E30" s="106">
        <v>12800</v>
      </c>
      <c r="F30" s="106">
        <v>17700</v>
      </c>
      <c r="G30" s="106">
        <v>10900</v>
      </c>
      <c r="H30" s="106">
        <v>156700</v>
      </c>
      <c r="I30" s="106">
        <v>24400</v>
      </c>
      <c r="J30" s="107">
        <v>41800</v>
      </c>
      <c r="K30" s="113"/>
      <c r="L30" s="142">
        <v>19290</v>
      </c>
    </row>
    <row r="31" spans="1:12" x14ac:dyDescent="0.2">
      <c r="A31" s="10" t="s">
        <v>133</v>
      </c>
      <c r="B31" s="110">
        <v>421800</v>
      </c>
      <c r="C31" s="99">
        <v>105500</v>
      </c>
      <c r="D31" s="100">
        <v>36700</v>
      </c>
      <c r="E31" s="100">
        <v>13400</v>
      </c>
      <c r="F31" s="100">
        <v>18900</v>
      </c>
      <c r="G31" s="100">
        <v>13000</v>
      </c>
      <c r="H31" s="100">
        <v>159300</v>
      </c>
      <c r="I31" s="100">
        <v>31400</v>
      </c>
      <c r="J31" s="101">
        <v>43600</v>
      </c>
      <c r="K31" s="111"/>
      <c r="L31" s="137">
        <v>18250</v>
      </c>
    </row>
    <row r="32" spans="1:12" x14ac:dyDescent="0.2">
      <c r="A32" s="10" t="s">
        <v>134</v>
      </c>
      <c r="B32" s="110">
        <v>425500</v>
      </c>
      <c r="C32" s="99">
        <v>107700</v>
      </c>
      <c r="D32" s="100">
        <v>37700</v>
      </c>
      <c r="E32" s="100">
        <v>13700</v>
      </c>
      <c r="F32" s="100">
        <v>19400</v>
      </c>
      <c r="G32" s="100">
        <v>12500</v>
      </c>
      <c r="H32" s="100">
        <v>151500</v>
      </c>
      <c r="I32" s="100">
        <v>37300</v>
      </c>
      <c r="J32" s="101">
        <v>45600</v>
      </c>
      <c r="K32" s="111"/>
      <c r="L32" s="137">
        <v>19450</v>
      </c>
    </row>
    <row r="33" spans="1:12" x14ac:dyDescent="0.2">
      <c r="A33" s="10" t="s">
        <v>135</v>
      </c>
      <c r="B33" s="110">
        <v>426800</v>
      </c>
      <c r="C33" s="99">
        <v>106800</v>
      </c>
      <c r="D33" s="100">
        <v>35100</v>
      </c>
      <c r="E33" s="100">
        <v>13000</v>
      </c>
      <c r="F33" s="100">
        <v>19600</v>
      </c>
      <c r="G33" s="100">
        <v>11700</v>
      </c>
      <c r="H33" s="100">
        <v>152300</v>
      </c>
      <c r="I33" s="100">
        <v>41400</v>
      </c>
      <c r="J33" s="101">
        <v>46800</v>
      </c>
      <c r="K33" s="111"/>
      <c r="L33" s="137">
        <v>19620</v>
      </c>
    </row>
    <row r="34" spans="1:12" x14ac:dyDescent="0.2">
      <c r="A34" s="10" t="s">
        <v>136</v>
      </c>
      <c r="B34" s="110">
        <v>437500</v>
      </c>
      <c r="C34" s="99">
        <v>100800</v>
      </c>
      <c r="D34" s="100">
        <v>38000</v>
      </c>
      <c r="E34" s="100">
        <v>12200</v>
      </c>
      <c r="F34" s="100">
        <v>19900</v>
      </c>
      <c r="G34" s="100">
        <v>14400</v>
      </c>
      <c r="H34" s="100">
        <v>169900</v>
      </c>
      <c r="I34" s="100">
        <v>38500</v>
      </c>
      <c r="J34" s="101">
        <v>43800</v>
      </c>
      <c r="K34" s="111"/>
      <c r="L34" s="137">
        <v>19850</v>
      </c>
    </row>
    <row r="35" spans="1:12" x14ac:dyDescent="0.2">
      <c r="A35" s="10" t="s">
        <v>137</v>
      </c>
      <c r="B35" s="110">
        <v>431100</v>
      </c>
      <c r="C35" s="99">
        <v>102500</v>
      </c>
      <c r="D35" s="100">
        <v>39400</v>
      </c>
      <c r="E35" s="100">
        <v>11300</v>
      </c>
      <c r="F35" s="100">
        <v>20600</v>
      </c>
      <c r="G35" s="100">
        <v>12900</v>
      </c>
      <c r="H35" s="100">
        <v>163000</v>
      </c>
      <c r="I35" s="100">
        <v>39500</v>
      </c>
      <c r="J35" s="101">
        <v>41800</v>
      </c>
      <c r="K35" s="111"/>
      <c r="L35" s="137">
        <v>20630</v>
      </c>
    </row>
    <row r="36" spans="1:12" x14ac:dyDescent="0.2">
      <c r="A36" s="10" t="s">
        <v>138</v>
      </c>
      <c r="B36" s="110">
        <v>439800</v>
      </c>
      <c r="C36" s="99">
        <v>100100</v>
      </c>
      <c r="D36" s="100">
        <v>38200</v>
      </c>
      <c r="E36" s="100">
        <v>10600</v>
      </c>
      <c r="F36" s="100">
        <v>20300</v>
      </c>
      <c r="G36" s="100">
        <v>14100</v>
      </c>
      <c r="H36" s="100">
        <v>180200</v>
      </c>
      <c r="I36" s="100">
        <v>37200</v>
      </c>
      <c r="J36" s="101">
        <v>39200</v>
      </c>
      <c r="K36" s="111"/>
      <c r="L36" s="137">
        <v>19430</v>
      </c>
    </row>
    <row r="37" spans="1:12" x14ac:dyDescent="0.2">
      <c r="A37" s="10" t="s">
        <v>139</v>
      </c>
      <c r="B37" s="110">
        <v>444800</v>
      </c>
      <c r="C37" s="99">
        <v>100700</v>
      </c>
      <c r="D37" s="100">
        <v>39700</v>
      </c>
      <c r="E37" s="100">
        <v>10200</v>
      </c>
      <c r="F37" s="100">
        <v>20200</v>
      </c>
      <c r="G37" s="100">
        <v>14100</v>
      </c>
      <c r="H37" s="100">
        <v>179900</v>
      </c>
      <c r="I37" s="100">
        <v>40500</v>
      </c>
      <c r="J37" s="101">
        <v>39500</v>
      </c>
      <c r="K37" s="111"/>
      <c r="L37" s="137">
        <v>21330</v>
      </c>
    </row>
    <row r="38" spans="1:12" x14ac:dyDescent="0.2">
      <c r="A38" s="10" t="s">
        <v>140</v>
      </c>
      <c r="B38" s="110">
        <v>441900</v>
      </c>
      <c r="C38" s="99">
        <v>103600</v>
      </c>
      <c r="D38" s="100">
        <v>40200</v>
      </c>
      <c r="E38" s="100">
        <v>9900</v>
      </c>
      <c r="F38" s="100">
        <v>20600</v>
      </c>
      <c r="G38" s="100">
        <v>14000</v>
      </c>
      <c r="H38" s="100">
        <v>173800</v>
      </c>
      <c r="I38" s="100">
        <v>41100</v>
      </c>
      <c r="J38" s="101">
        <v>38600</v>
      </c>
      <c r="K38" s="111"/>
      <c r="L38" s="137">
        <v>21640</v>
      </c>
    </row>
    <row r="39" spans="1:12" x14ac:dyDescent="0.2">
      <c r="A39" s="10" t="s">
        <v>141</v>
      </c>
      <c r="B39" s="110">
        <v>465400</v>
      </c>
      <c r="C39" s="99">
        <v>103600</v>
      </c>
      <c r="D39" s="100">
        <v>41200</v>
      </c>
      <c r="E39" s="100">
        <v>10300</v>
      </c>
      <c r="F39" s="100">
        <v>20700</v>
      </c>
      <c r="G39" s="100">
        <v>13800</v>
      </c>
      <c r="H39" s="100">
        <v>194500</v>
      </c>
      <c r="I39" s="100">
        <v>40700</v>
      </c>
      <c r="J39" s="101">
        <v>40500</v>
      </c>
      <c r="K39" s="111"/>
      <c r="L39" s="137">
        <v>21420</v>
      </c>
    </row>
    <row r="40" spans="1:12" x14ac:dyDescent="0.2">
      <c r="A40" s="10" t="s">
        <v>142</v>
      </c>
      <c r="B40" s="110">
        <v>433600</v>
      </c>
      <c r="C40" s="99">
        <v>104200</v>
      </c>
      <c r="D40" s="100">
        <v>39100</v>
      </c>
      <c r="E40" s="100">
        <v>9600</v>
      </c>
      <c r="F40" s="100">
        <v>19700</v>
      </c>
      <c r="G40" s="100">
        <v>12400</v>
      </c>
      <c r="H40" s="100">
        <v>169200</v>
      </c>
      <c r="I40" s="100">
        <v>40500</v>
      </c>
      <c r="J40" s="101">
        <v>38800</v>
      </c>
      <c r="K40" s="111"/>
      <c r="L40" s="137">
        <v>19810</v>
      </c>
    </row>
    <row r="41" spans="1:12" x14ac:dyDescent="0.2">
      <c r="A41" s="10" t="s">
        <v>143</v>
      </c>
      <c r="B41" s="110">
        <v>441800</v>
      </c>
      <c r="C41" s="99">
        <v>105100</v>
      </c>
      <c r="D41" s="100">
        <v>40700</v>
      </c>
      <c r="E41" s="100">
        <v>10000</v>
      </c>
      <c r="F41" s="100">
        <v>20400</v>
      </c>
      <c r="G41" s="100">
        <v>12900</v>
      </c>
      <c r="H41" s="100">
        <v>168900</v>
      </c>
      <c r="I41" s="100">
        <v>44600</v>
      </c>
      <c r="J41" s="101">
        <v>39200</v>
      </c>
      <c r="K41" s="111"/>
      <c r="L41" s="137">
        <v>20360</v>
      </c>
    </row>
    <row r="42" spans="1:12" s="48" customFormat="1" x14ac:dyDescent="0.2">
      <c r="A42" s="52" t="s">
        <v>144</v>
      </c>
      <c r="B42" s="112">
        <v>429000</v>
      </c>
      <c r="C42" s="105">
        <v>105700</v>
      </c>
      <c r="D42" s="106">
        <v>37200</v>
      </c>
      <c r="E42" s="106">
        <v>10200</v>
      </c>
      <c r="F42" s="106">
        <v>20800</v>
      </c>
      <c r="G42" s="106">
        <v>12100</v>
      </c>
      <c r="H42" s="106">
        <v>159800</v>
      </c>
      <c r="I42" s="106">
        <v>42800</v>
      </c>
      <c r="J42" s="107">
        <v>40200</v>
      </c>
      <c r="K42" s="113"/>
      <c r="L42" s="142">
        <v>19280</v>
      </c>
    </row>
    <row r="43" spans="1:12" x14ac:dyDescent="0.2">
      <c r="A43" s="10" t="s">
        <v>145</v>
      </c>
      <c r="B43" s="110">
        <v>435100</v>
      </c>
      <c r="C43" s="99">
        <v>106100</v>
      </c>
      <c r="D43" s="100">
        <v>36300</v>
      </c>
      <c r="E43" s="100">
        <v>10400</v>
      </c>
      <c r="F43" s="100">
        <v>21100</v>
      </c>
      <c r="G43" s="100">
        <v>12900</v>
      </c>
      <c r="H43" s="100">
        <v>166000</v>
      </c>
      <c r="I43" s="100">
        <v>41800</v>
      </c>
      <c r="J43" s="101">
        <v>40600</v>
      </c>
      <c r="K43" s="111"/>
      <c r="L43" s="137">
        <v>19680</v>
      </c>
    </row>
    <row r="44" spans="1:12" x14ac:dyDescent="0.2">
      <c r="A44" s="10" t="s">
        <v>146</v>
      </c>
      <c r="B44" s="110">
        <v>447900</v>
      </c>
      <c r="C44" s="99">
        <v>107800</v>
      </c>
      <c r="D44" s="100">
        <v>34700</v>
      </c>
      <c r="E44" s="100">
        <v>10600</v>
      </c>
      <c r="F44" s="100">
        <v>20900</v>
      </c>
      <c r="G44" s="100">
        <v>12900</v>
      </c>
      <c r="H44" s="100">
        <v>176100</v>
      </c>
      <c r="I44" s="100">
        <v>43600</v>
      </c>
      <c r="J44" s="101">
        <v>41200</v>
      </c>
      <c r="K44" s="111"/>
      <c r="L44" s="137">
        <v>20340</v>
      </c>
    </row>
    <row r="45" spans="1:12" x14ac:dyDescent="0.2">
      <c r="A45" s="10" t="s">
        <v>147</v>
      </c>
      <c r="B45" s="110">
        <v>470600</v>
      </c>
      <c r="C45" s="99">
        <v>115900</v>
      </c>
      <c r="D45" s="100">
        <v>36700</v>
      </c>
      <c r="E45" s="100">
        <v>10900</v>
      </c>
      <c r="F45" s="100">
        <v>21200</v>
      </c>
      <c r="G45" s="100">
        <v>13800</v>
      </c>
      <c r="H45" s="100">
        <v>186200</v>
      </c>
      <c r="I45" s="100">
        <v>42100</v>
      </c>
      <c r="J45" s="101">
        <v>43800</v>
      </c>
      <c r="K45" s="111"/>
      <c r="L45" s="137">
        <v>21310</v>
      </c>
    </row>
    <row r="46" spans="1:12" x14ac:dyDescent="0.2">
      <c r="A46" s="10" t="s">
        <v>148</v>
      </c>
      <c r="B46" s="110">
        <v>475400</v>
      </c>
      <c r="C46" s="99">
        <v>122100</v>
      </c>
      <c r="D46" s="100">
        <v>35000</v>
      </c>
      <c r="E46" s="100">
        <v>11400</v>
      </c>
      <c r="F46" s="100">
        <v>20600</v>
      </c>
      <c r="G46" s="100">
        <v>12800</v>
      </c>
      <c r="H46" s="100">
        <v>189000</v>
      </c>
      <c r="I46" s="100">
        <v>41200</v>
      </c>
      <c r="J46" s="101">
        <v>43200</v>
      </c>
      <c r="K46" s="111"/>
      <c r="L46" s="137">
        <v>20400</v>
      </c>
    </row>
    <row r="47" spans="1:12" x14ac:dyDescent="0.2">
      <c r="A47" s="10" t="s">
        <v>149</v>
      </c>
      <c r="B47" s="110">
        <v>468700</v>
      </c>
      <c r="C47" s="99">
        <v>117500</v>
      </c>
      <c r="D47" s="100">
        <v>32300</v>
      </c>
      <c r="E47" s="100">
        <v>12200</v>
      </c>
      <c r="F47" s="100">
        <v>20400</v>
      </c>
      <c r="G47" s="100">
        <v>12900</v>
      </c>
      <c r="H47" s="100">
        <v>182800</v>
      </c>
      <c r="I47" s="100">
        <v>45500</v>
      </c>
      <c r="J47" s="101">
        <v>45100</v>
      </c>
      <c r="K47" s="111"/>
      <c r="L47" s="137">
        <v>21590</v>
      </c>
    </row>
    <row r="48" spans="1:12" x14ac:dyDescent="0.2">
      <c r="A48" s="10" t="s">
        <v>150</v>
      </c>
      <c r="B48" s="110">
        <v>474000</v>
      </c>
      <c r="C48" s="99">
        <v>120000</v>
      </c>
      <c r="D48" s="100">
        <v>33200</v>
      </c>
      <c r="E48" s="100">
        <v>12300</v>
      </c>
      <c r="F48" s="100">
        <v>20400</v>
      </c>
      <c r="G48" s="100">
        <v>14800</v>
      </c>
      <c r="H48" s="100">
        <v>182900</v>
      </c>
      <c r="I48" s="100">
        <v>45900</v>
      </c>
      <c r="J48" s="101">
        <v>44500</v>
      </c>
      <c r="K48" s="111"/>
      <c r="L48" s="137">
        <v>20590</v>
      </c>
    </row>
    <row r="49" spans="1:12" x14ac:dyDescent="0.2">
      <c r="A49" s="10" t="s">
        <v>151</v>
      </c>
      <c r="B49" s="110">
        <v>460600</v>
      </c>
      <c r="C49" s="99">
        <v>117600</v>
      </c>
      <c r="D49" s="100">
        <v>33600</v>
      </c>
      <c r="E49" s="100">
        <v>12400</v>
      </c>
      <c r="F49" s="100">
        <v>20500</v>
      </c>
      <c r="G49" s="100">
        <v>14300</v>
      </c>
      <c r="H49" s="100">
        <v>174600</v>
      </c>
      <c r="I49" s="100">
        <v>44600</v>
      </c>
      <c r="J49" s="101">
        <v>42900</v>
      </c>
      <c r="K49" s="111"/>
      <c r="L49" s="137">
        <v>19640</v>
      </c>
    </row>
    <row r="50" spans="1:12" x14ac:dyDescent="0.2">
      <c r="A50" s="10" t="s">
        <v>152</v>
      </c>
      <c r="B50" s="110">
        <v>473500</v>
      </c>
      <c r="C50" s="99">
        <v>119300</v>
      </c>
      <c r="D50" s="100">
        <v>32300</v>
      </c>
      <c r="E50" s="100">
        <v>14200</v>
      </c>
      <c r="F50" s="100">
        <v>20500</v>
      </c>
      <c r="G50" s="100">
        <v>13100</v>
      </c>
      <c r="H50" s="100">
        <v>180400</v>
      </c>
      <c r="I50" s="100">
        <v>50500</v>
      </c>
      <c r="J50" s="101">
        <v>43300</v>
      </c>
      <c r="K50" s="111"/>
      <c r="L50" s="137">
        <v>20230</v>
      </c>
    </row>
    <row r="51" spans="1:12" x14ac:dyDescent="0.2">
      <c r="A51" s="10" t="s">
        <v>153</v>
      </c>
      <c r="B51" s="110">
        <v>478300</v>
      </c>
      <c r="C51" s="99">
        <v>119600</v>
      </c>
      <c r="D51" s="100">
        <v>33000</v>
      </c>
      <c r="E51" s="100">
        <v>14000</v>
      </c>
      <c r="F51" s="100">
        <v>20300</v>
      </c>
      <c r="G51" s="100">
        <v>13900</v>
      </c>
      <c r="H51" s="100">
        <v>181900</v>
      </c>
      <c r="I51" s="100">
        <v>51500</v>
      </c>
      <c r="J51" s="101">
        <v>44000</v>
      </c>
      <c r="K51" s="111"/>
      <c r="L51" s="137">
        <v>20060</v>
      </c>
    </row>
    <row r="52" spans="1:12" x14ac:dyDescent="0.2">
      <c r="A52" s="10" t="s">
        <v>154</v>
      </c>
      <c r="B52" s="110">
        <v>466100</v>
      </c>
      <c r="C52" s="99">
        <v>113500</v>
      </c>
      <c r="D52" s="100">
        <v>32100</v>
      </c>
      <c r="E52" s="100">
        <v>14600</v>
      </c>
      <c r="F52" s="100">
        <v>20000</v>
      </c>
      <c r="G52" s="100">
        <v>15000</v>
      </c>
      <c r="H52" s="100">
        <v>177300</v>
      </c>
      <c r="I52" s="100">
        <v>48400</v>
      </c>
      <c r="J52" s="101">
        <v>45200</v>
      </c>
      <c r="K52" s="111"/>
      <c r="L52" s="137">
        <v>20890</v>
      </c>
    </row>
    <row r="53" spans="1:12" x14ac:dyDescent="0.2">
      <c r="A53" s="10" t="s">
        <v>155</v>
      </c>
      <c r="B53" s="110">
        <v>455100</v>
      </c>
      <c r="C53" s="99">
        <v>112300</v>
      </c>
      <c r="D53" s="100">
        <v>30900</v>
      </c>
      <c r="E53" s="100">
        <v>14400</v>
      </c>
      <c r="F53" s="100">
        <v>19400</v>
      </c>
      <c r="G53" s="100">
        <v>12400</v>
      </c>
      <c r="H53" s="100">
        <v>172500</v>
      </c>
      <c r="I53" s="100">
        <v>48700</v>
      </c>
      <c r="J53" s="101">
        <v>44500</v>
      </c>
      <c r="K53" s="111"/>
      <c r="L53" s="137">
        <v>20610</v>
      </c>
    </row>
    <row r="54" spans="1:12" s="48" customFormat="1" x14ac:dyDescent="0.2">
      <c r="A54" s="52" t="s">
        <v>156</v>
      </c>
      <c r="B54" s="112">
        <v>453900</v>
      </c>
      <c r="C54" s="105">
        <v>110600</v>
      </c>
      <c r="D54" s="106">
        <v>30500</v>
      </c>
      <c r="E54" s="106">
        <v>14500</v>
      </c>
      <c r="F54" s="106">
        <v>19500</v>
      </c>
      <c r="G54" s="106">
        <v>10800</v>
      </c>
      <c r="H54" s="106">
        <v>174800</v>
      </c>
      <c r="I54" s="106">
        <v>50400</v>
      </c>
      <c r="J54" s="107">
        <v>42800</v>
      </c>
      <c r="K54" s="113"/>
      <c r="L54" s="142">
        <v>20910</v>
      </c>
    </row>
    <row r="55" spans="1:12" x14ac:dyDescent="0.2">
      <c r="A55" s="10" t="s">
        <v>157</v>
      </c>
      <c r="B55" s="110">
        <v>450200</v>
      </c>
      <c r="C55" s="99">
        <v>110400</v>
      </c>
      <c r="D55" s="100">
        <v>33500</v>
      </c>
      <c r="E55" s="100">
        <v>14600</v>
      </c>
      <c r="F55" s="100">
        <v>19800</v>
      </c>
      <c r="G55" s="100">
        <v>12400</v>
      </c>
      <c r="H55" s="100">
        <v>167600</v>
      </c>
      <c r="I55" s="100">
        <v>49500</v>
      </c>
      <c r="J55" s="101">
        <v>42400</v>
      </c>
      <c r="K55" s="111"/>
      <c r="L55" s="137">
        <v>19340</v>
      </c>
    </row>
    <row r="56" spans="1:12" x14ac:dyDescent="0.2">
      <c r="A56" s="10" t="s">
        <v>158</v>
      </c>
      <c r="B56" s="110">
        <v>439300</v>
      </c>
      <c r="C56" s="99">
        <v>103800</v>
      </c>
      <c r="D56" s="100">
        <v>32200</v>
      </c>
      <c r="E56" s="100">
        <v>14300</v>
      </c>
      <c r="F56" s="100">
        <v>19800</v>
      </c>
      <c r="G56" s="100">
        <v>9400</v>
      </c>
      <c r="H56" s="100">
        <v>165800</v>
      </c>
      <c r="I56" s="100">
        <v>50800</v>
      </c>
      <c r="J56" s="101">
        <v>43100</v>
      </c>
      <c r="K56" s="111"/>
      <c r="L56" s="104">
        <v>19410</v>
      </c>
    </row>
    <row r="57" spans="1:12" x14ac:dyDescent="0.2">
      <c r="A57" s="10" t="s">
        <v>159</v>
      </c>
      <c r="B57" s="110">
        <v>429000</v>
      </c>
      <c r="C57" s="99">
        <v>99600</v>
      </c>
      <c r="D57" s="100">
        <v>30800</v>
      </c>
      <c r="E57" s="100">
        <v>13400</v>
      </c>
      <c r="F57" s="100">
        <v>18900</v>
      </c>
      <c r="G57" s="100">
        <v>8400</v>
      </c>
      <c r="H57" s="100">
        <v>169900</v>
      </c>
      <c r="I57" s="100">
        <v>45400</v>
      </c>
      <c r="J57" s="101">
        <v>42500</v>
      </c>
      <c r="K57" s="111"/>
      <c r="L57" s="104">
        <v>19540</v>
      </c>
    </row>
    <row r="58" spans="1:12" x14ac:dyDescent="0.2">
      <c r="A58" s="10" t="s">
        <v>160</v>
      </c>
      <c r="B58" s="110">
        <v>406600</v>
      </c>
      <c r="C58" s="99">
        <v>92200</v>
      </c>
      <c r="D58" s="100">
        <v>29400</v>
      </c>
      <c r="E58" s="100">
        <v>12200</v>
      </c>
      <c r="F58" s="100">
        <v>18600</v>
      </c>
      <c r="G58" s="100">
        <v>7700</v>
      </c>
      <c r="H58" s="100">
        <v>160900</v>
      </c>
      <c r="I58" s="100">
        <v>43900</v>
      </c>
      <c r="J58" s="101">
        <v>41600</v>
      </c>
      <c r="K58" s="111"/>
      <c r="L58" s="104">
        <v>18410</v>
      </c>
    </row>
    <row r="59" spans="1:12" x14ac:dyDescent="0.2">
      <c r="A59" s="10" t="s">
        <v>161</v>
      </c>
      <c r="B59" s="110">
        <v>415200</v>
      </c>
      <c r="C59" s="99">
        <v>86800</v>
      </c>
      <c r="D59" s="100">
        <v>29600</v>
      </c>
      <c r="E59" s="100">
        <v>11700</v>
      </c>
      <c r="F59" s="100">
        <v>18200</v>
      </c>
      <c r="G59" s="100">
        <v>6600</v>
      </c>
      <c r="H59" s="100">
        <v>175300</v>
      </c>
      <c r="I59" s="100">
        <v>41700</v>
      </c>
      <c r="J59" s="101">
        <v>45300</v>
      </c>
      <c r="K59" s="111"/>
      <c r="L59" s="104">
        <v>17780</v>
      </c>
    </row>
    <row r="60" spans="1:12" x14ac:dyDescent="0.2">
      <c r="A60" s="10" t="s">
        <v>162</v>
      </c>
      <c r="B60" s="110">
        <v>432900</v>
      </c>
      <c r="C60" s="99">
        <v>93300</v>
      </c>
      <c r="D60" s="100">
        <v>30500</v>
      </c>
      <c r="E60" s="100">
        <v>11600</v>
      </c>
      <c r="F60" s="100">
        <v>18300</v>
      </c>
      <c r="G60" s="100">
        <v>7100</v>
      </c>
      <c r="H60" s="100">
        <v>182400</v>
      </c>
      <c r="I60" s="100">
        <v>41000</v>
      </c>
      <c r="J60" s="101">
        <v>48700</v>
      </c>
      <c r="K60" s="111"/>
      <c r="L60" s="104">
        <v>18860</v>
      </c>
    </row>
    <row r="61" spans="1:12" x14ac:dyDescent="0.2">
      <c r="A61" s="10" t="s">
        <v>163</v>
      </c>
      <c r="B61" s="110">
        <v>463200</v>
      </c>
      <c r="C61" s="99">
        <v>98700</v>
      </c>
      <c r="D61" s="100">
        <v>29500</v>
      </c>
      <c r="E61" s="100">
        <v>11800</v>
      </c>
      <c r="F61" s="100">
        <v>18600</v>
      </c>
      <c r="G61" s="100">
        <v>7000</v>
      </c>
      <c r="H61" s="100">
        <v>194900</v>
      </c>
      <c r="I61" s="100">
        <v>40900</v>
      </c>
      <c r="J61" s="101">
        <v>61800</v>
      </c>
      <c r="K61" s="111"/>
      <c r="L61" s="104">
        <v>20710</v>
      </c>
    </row>
    <row r="62" spans="1:12" x14ac:dyDescent="0.2">
      <c r="A62" s="10" t="s">
        <v>164</v>
      </c>
      <c r="B62" s="110">
        <v>474000</v>
      </c>
      <c r="C62" s="99">
        <v>105800</v>
      </c>
      <c r="D62" s="100">
        <v>30900</v>
      </c>
      <c r="E62" s="100">
        <v>12200</v>
      </c>
      <c r="F62" s="100">
        <v>19000</v>
      </c>
      <c r="G62" s="100">
        <v>6900</v>
      </c>
      <c r="H62" s="100">
        <v>198900</v>
      </c>
      <c r="I62" s="100">
        <v>41100</v>
      </c>
      <c r="J62" s="101">
        <v>59200</v>
      </c>
      <c r="K62" s="111"/>
      <c r="L62" s="104">
        <v>20740</v>
      </c>
    </row>
    <row r="63" spans="1:12" x14ac:dyDescent="0.2">
      <c r="A63" s="10" t="s">
        <v>165</v>
      </c>
      <c r="B63" s="110">
        <v>470100</v>
      </c>
      <c r="C63" s="99">
        <v>101100</v>
      </c>
      <c r="D63" s="100">
        <v>30600</v>
      </c>
      <c r="E63" s="100">
        <v>12000</v>
      </c>
      <c r="F63" s="100">
        <v>19600</v>
      </c>
      <c r="G63" s="100">
        <v>5700</v>
      </c>
      <c r="H63" s="100">
        <v>200600</v>
      </c>
      <c r="I63" s="100">
        <v>42700</v>
      </c>
      <c r="J63" s="101">
        <v>57800</v>
      </c>
      <c r="K63" s="111"/>
      <c r="L63" s="104">
        <v>22140</v>
      </c>
    </row>
    <row r="64" spans="1:12" x14ac:dyDescent="0.2">
      <c r="A64" s="10" t="s">
        <v>166</v>
      </c>
      <c r="B64" s="110">
        <v>473600</v>
      </c>
      <c r="C64" s="99">
        <v>108600</v>
      </c>
      <c r="D64" s="100">
        <v>32000</v>
      </c>
      <c r="E64" s="100">
        <v>11700</v>
      </c>
      <c r="F64" s="100">
        <v>19300</v>
      </c>
      <c r="G64" s="100">
        <v>5300</v>
      </c>
      <c r="H64" s="100">
        <v>199200</v>
      </c>
      <c r="I64" s="100">
        <v>42800</v>
      </c>
      <c r="J64" s="101">
        <v>54800</v>
      </c>
      <c r="K64" s="111"/>
      <c r="L64" s="104">
        <v>22960</v>
      </c>
    </row>
    <row r="65" spans="1:12" x14ac:dyDescent="0.2">
      <c r="A65" s="10" t="s">
        <v>167</v>
      </c>
      <c r="B65" s="110">
        <v>469700</v>
      </c>
      <c r="C65" s="99">
        <v>101900</v>
      </c>
      <c r="D65" s="100">
        <v>31900</v>
      </c>
      <c r="E65" s="100">
        <v>12000</v>
      </c>
      <c r="F65" s="100">
        <v>20400</v>
      </c>
      <c r="G65" s="100">
        <v>5000</v>
      </c>
      <c r="H65" s="100">
        <v>195700</v>
      </c>
      <c r="I65" s="100">
        <v>45100</v>
      </c>
      <c r="J65" s="101">
        <v>57700</v>
      </c>
      <c r="K65" s="111"/>
      <c r="L65" s="104">
        <v>22620</v>
      </c>
    </row>
    <row r="66" spans="1:12" s="48" customFormat="1" x14ac:dyDescent="0.2">
      <c r="A66" s="52" t="s">
        <v>168</v>
      </c>
      <c r="B66" s="112">
        <v>474300</v>
      </c>
      <c r="C66" s="105">
        <v>94700</v>
      </c>
      <c r="D66" s="106">
        <v>33100</v>
      </c>
      <c r="E66" s="106">
        <v>12800</v>
      </c>
      <c r="F66" s="106">
        <v>20500</v>
      </c>
      <c r="G66" s="106">
        <v>4600</v>
      </c>
      <c r="H66" s="106">
        <v>206700</v>
      </c>
      <c r="I66" s="106">
        <v>45900</v>
      </c>
      <c r="J66" s="107">
        <v>56200</v>
      </c>
      <c r="K66" s="113"/>
      <c r="L66" s="108">
        <v>22020</v>
      </c>
    </row>
    <row r="67" spans="1:12" x14ac:dyDescent="0.2">
      <c r="A67" s="10" t="s">
        <v>169</v>
      </c>
      <c r="B67" s="110">
        <v>478500</v>
      </c>
      <c r="C67" s="99">
        <v>101100</v>
      </c>
      <c r="D67" s="100">
        <v>32500</v>
      </c>
      <c r="E67" s="100">
        <v>13200</v>
      </c>
      <c r="F67" s="100">
        <v>21000</v>
      </c>
      <c r="G67" s="100">
        <v>3100</v>
      </c>
      <c r="H67" s="100">
        <v>205500</v>
      </c>
      <c r="I67" s="100">
        <v>47000</v>
      </c>
      <c r="J67" s="101">
        <v>55100</v>
      </c>
      <c r="K67" s="111"/>
      <c r="L67" s="104">
        <v>21690</v>
      </c>
    </row>
    <row r="68" spans="1:12" x14ac:dyDescent="0.2">
      <c r="A68" s="10" t="s">
        <v>170</v>
      </c>
      <c r="B68" s="110">
        <v>455200</v>
      </c>
      <c r="C68" s="99">
        <v>100200</v>
      </c>
      <c r="D68" s="100">
        <v>31000</v>
      </c>
      <c r="E68" s="100">
        <v>12900</v>
      </c>
      <c r="F68" s="100">
        <v>20900</v>
      </c>
      <c r="G68" s="100">
        <v>2300</v>
      </c>
      <c r="H68" s="100">
        <v>192700</v>
      </c>
      <c r="I68" s="100">
        <v>41300</v>
      </c>
      <c r="J68" s="101">
        <v>53900</v>
      </c>
      <c r="K68" s="111"/>
      <c r="L68" s="104">
        <v>20890</v>
      </c>
    </row>
    <row r="69" spans="1:12" x14ac:dyDescent="0.2">
      <c r="A69" s="10" t="s">
        <v>171</v>
      </c>
      <c r="B69" s="110">
        <v>465700</v>
      </c>
      <c r="C69" s="99">
        <v>99800</v>
      </c>
      <c r="D69" s="100">
        <v>33200</v>
      </c>
      <c r="E69" s="100">
        <v>12500</v>
      </c>
      <c r="F69" s="100">
        <v>21000</v>
      </c>
      <c r="G69" s="100">
        <v>2000</v>
      </c>
      <c r="H69" s="100">
        <v>195300</v>
      </c>
      <c r="I69" s="100">
        <v>44300</v>
      </c>
      <c r="J69" s="101">
        <v>57500</v>
      </c>
      <c r="K69" s="111"/>
      <c r="L69" s="104">
        <v>21770</v>
      </c>
    </row>
    <row r="70" spans="1:12" x14ac:dyDescent="0.2">
      <c r="A70" s="10" t="s">
        <v>172</v>
      </c>
      <c r="B70" s="110">
        <v>458200</v>
      </c>
      <c r="C70" s="99">
        <v>99100</v>
      </c>
      <c r="D70" s="100">
        <v>34200</v>
      </c>
      <c r="E70" s="100">
        <v>12400</v>
      </c>
      <c r="F70" s="100">
        <v>20500</v>
      </c>
      <c r="G70" s="100">
        <v>2000</v>
      </c>
      <c r="H70" s="100">
        <v>194000</v>
      </c>
      <c r="I70" s="100">
        <v>42000</v>
      </c>
      <c r="J70" s="101">
        <v>54100</v>
      </c>
      <c r="K70" s="111"/>
      <c r="L70" s="104">
        <v>21840</v>
      </c>
    </row>
    <row r="71" spans="1:12" x14ac:dyDescent="0.2">
      <c r="A71" s="10" t="s">
        <v>173</v>
      </c>
      <c r="B71" s="110">
        <v>455000</v>
      </c>
      <c r="C71" s="99">
        <v>98400</v>
      </c>
      <c r="D71" s="100">
        <v>36400</v>
      </c>
      <c r="E71" s="100">
        <v>12400</v>
      </c>
      <c r="F71" s="100">
        <v>20700</v>
      </c>
      <c r="G71" s="100">
        <v>800</v>
      </c>
      <c r="H71" s="100">
        <v>195500</v>
      </c>
      <c r="I71" s="100">
        <v>40600</v>
      </c>
      <c r="J71" s="101">
        <v>50200</v>
      </c>
      <c r="K71" s="111"/>
      <c r="L71" s="104">
        <v>21810</v>
      </c>
    </row>
    <row r="72" spans="1:12" x14ac:dyDescent="0.2">
      <c r="A72" s="10" t="s">
        <v>174</v>
      </c>
      <c r="B72" s="110">
        <v>460600</v>
      </c>
      <c r="C72" s="99">
        <v>95500</v>
      </c>
      <c r="D72" s="100">
        <v>37700</v>
      </c>
      <c r="E72" s="100">
        <v>12300</v>
      </c>
      <c r="F72" s="100">
        <v>21400</v>
      </c>
      <c r="G72" s="100">
        <v>100</v>
      </c>
      <c r="H72" s="100">
        <v>201200</v>
      </c>
      <c r="I72" s="100">
        <v>42400</v>
      </c>
      <c r="J72" s="101">
        <v>50000</v>
      </c>
      <c r="K72" s="111"/>
      <c r="L72" s="104">
        <v>21520</v>
      </c>
    </row>
    <row r="73" spans="1:12" x14ac:dyDescent="0.2">
      <c r="A73" s="10" t="s">
        <v>175</v>
      </c>
      <c r="B73" s="110">
        <v>448500</v>
      </c>
      <c r="C73" s="99">
        <v>91700</v>
      </c>
      <c r="D73" s="100">
        <v>36500</v>
      </c>
      <c r="E73" s="100">
        <v>11400</v>
      </c>
      <c r="F73" s="100">
        <v>21300</v>
      </c>
      <c r="G73" s="100">
        <v>100</v>
      </c>
      <c r="H73" s="100">
        <v>199200</v>
      </c>
      <c r="I73" s="100">
        <v>40000</v>
      </c>
      <c r="J73" s="101">
        <v>48300</v>
      </c>
      <c r="K73" s="111"/>
      <c r="L73" s="104">
        <v>20280</v>
      </c>
    </row>
    <row r="74" spans="1:12" x14ac:dyDescent="0.2">
      <c r="A74" s="10" t="s">
        <v>176</v>
      </c>
      <c r="B74" s="110">
        <v>450600</v>
      </c>
      <c r="C74" s="99">
        <v>89600</v>
      </c>
      <c r="D74" s="100">
        <v>35800</v>
      </c>
      <c r="E74" s="100">
        <v>13800</v>
      </c>
      <c r="F74" s="100">
        <v>21200</v>
      </c>
      <c r="G74" s="100">
        <v>100</v>
      </c>
      <c r="H74" s="100">
        <v>200600</v>
      </c>
      <c r="I74" s="100">
        <v>40400</v>
      </c>
      <c r="J74" s="101">
        <v>49200</v>
      </c>
      <c r="K74" s="111"/>
      <c r="L74" s="104">
        <v>20240</v>
      </c>
    </row>
    <row r="75" spans="1:12" x14ac:dyDescent="0.2">
      <c r="A75" s="10" t="s">
        <v>177</v>
      </c>
      <c r="B75" s="110">
        <v>447000</v>
      </c>
      <c r="C75" s="99">
        <v>92700</v>
      </c>
      <c r="D75" s="100">
        <v>35400</v>
      </c>
      <c r="E75" s="100">
        <v>13900</v>
      </c>
      <c r="F75" s="100">
        <v>20800</v>
      </c>
      <c r="G75" s="100" t="s">
        <v>272</v>
      </c>
      <c r="H75" s="100">
        <v>204400</v>
      </c>
      <c r="I75" s="100">
        <v>29700</v>
      </c>
      <c r="J75" s="101">
        <v>50000</v>
      </c>
      <c r="K75" s="111"/>
      <c r="L75" s="104">
        <v>21670</v>
      </c>
    </row>
    <row r="76" spans="1:12" x14ac:dyDescent="0.2">
      <c r="A76" s="10" t="s">
        <v>178</v>
      </c>
      <c r="B76" s="110">
        <v>467800</v>
      </c>
      <c r="C76" s="99">
        <v>93100</v>
      </c>
      <c r="D76" s="100">
        <v>36600</v>
      </c>
      <c r="E76" s="100">
        <v>13700</v>
      </c>
      <c r="F76" s="100">
        <v>20300</v>
      </c>
      <c r="G76" s="100" t="s">
        <v>272</v>
      </c>
      <c r="H76" s="100">
        <v>205000</v>
      </c>
      <c r="I76" s="100">
        <v>48800</v>
      </c>
      <c r="J76" s="101">
        <v>50300</v>
      </c>
      <c r="K76" s="111"/>
      <c r="L76" s="104">
        <v>22420</v>
      </c>
    </row>
    <row r="77" spans="1:12" x14ac:dyDescent="0.2">
      <c r="A77" s="10" t="s">
        <v>179</v>
      </c>
      <c r="B77" s="110">
        <v>474600</v>
      </c>
      <c r="C77" s="99">
        <v>93000</v>
      </c>
      <c r="D77" s="100">
        <v>36900</v>
      </c>
      <c r="E77" s="100">
        <v>14000</v>
      </c>
      <c r="F77" s="100">
        <v>20300</v>
      </c>
      <c r="G77" s="100" t="s">
        <v>272</v>
      </c>
      <c r="H77" s="100">
        <v>214000</v>
      </c>
      <c r="I77" s="100">
        <v>48000</v>
      </c>
      <c r="J77" s="101">
        <v>48400</v>
      </c>
      <c r="K77" s="111"/>
      <c r="L77" s="104">
        <v>22660</v>
      </c>
    </row>
    <row r="78" spans="1:12" s="48" customFormat="1" x14ac:dyDescent="0.2">
      <c r="A78" s="52" t="s">
        <v>180</v>
      </c>
      <c r="B78" s="112">
        <v>470400</v>
      </c>
      <c r="C78" s="105">
        <v>97500</v>
      </c>
      <c r="D78" s="106">
        <v>39200</v>
      </c>
      <c r="E78" s="106">
        <v>12300</v>
      </c>
      <c r="F78" s="106">
        <v>21400</v>
      </c>
      <c r="G78" s="106" t="s">
        <v>272</v>
      </c>
      <c r="H78" s="106">
        <v>201400</v>
      </c>
      <c r="I78" s="106">
        <v>49300</v>
      </c>
      <c r="J78" s="107">
        <v>49300</v>
      </c>
      <c r="K78" s="113"/>
      <c r="L78" s="108">
        <v>22610</v>
      </c>
    </row>
    <row r="79" spans="1:12" x14ac:dyDescent="0.2">
      <c r="A79" s="10" t="s">
        <v>181</v>
      </c>
      <c r="B79" s="110">
        <v>477300</v>
      </c>
      <c r="C79" s="99">
        <v>95700</v>
      </c>
      <c r="D79" s="100">
        <v>39100</v>
      </c>
      <c r="E79" s="100">
        <v>12500</v>
      </c>
      <c r="F79" s="100">
        <v>22000</v>
      </c>
      <c r="G79" s="100" t="s">
        <v>272</v>
      </c>
      <c r="H79" s="100">
        <v>206500</v>
      </c>
      <c r="I79" s="100">
        <v>50100</v>
      </c>
      <c r="J79" s="101">
        <v>51500</v>
      </c>
      <c r="K79" s="111"/>
      <c r="L79" s="104">
        <v>21920</v>
      </c>
    </row>
    <row r="80" spans="1:12" x14ac:dyDescent="0.2">
      <c r="A80" s="10" t="s">
        <v>182</v>
      </c>
      <c r="B80" s="110">
        <v>473700</v>
      </c>
      <c r="C80" s="99">
        <v>94000</v>
      </c>
      <c r="D80" s="100">
        <v>41600</v>
      </c>
      <c r="E80" s="100">
        <v>14600</v>
      </c>
      <c r="F80" s="100">
        <v>21500</v>
      </c>
      <c r="G80" s="100" t="s">
        <v>272</v>
      </c>
      <c r="H80" s="100">
        <v>203900</v>
      </c>
      <c r="I80" s="100">
        <v>49000</v>
      </c>
      <c r="J80" s="101">
        <v>49100</v>
      </c>
      <c r="K80" s="111"/>
      <c r="L80" s="104">
        <v>22310</v>
      </c>
    </row>
    <row r="81" spans="1:12" x14ac:dyDescent="0.2">
      <c r="A81" s="10" t="s">
        <v>183</v>
      </c>
      <c r="B81" s="110">
        <v>469900</v>
      </c>
      <c r="C81" s="99">
        <v>89600</v>
      </c>
      <c r="D81" s="100">
        <v>42600</v>
      </c>
      <c r="E81" s="100">
        <v>15600</v>
      </c>
      <c r="F81" s="100">
        <v>21500</v>
      </c>
      <c r="G81" s="100" t="s">
        <v>272</v>
      </c>
      <c r="H81" s="100">
        <v>203100</v>
      </c>
      <c r="I81" s="100">
        <v>49700</v>
      </c>
      <c r="J81" s="101">
        <v>47800</v>
      </c>
      <c r="K81" s="111"/>
      <c r="L81" s="104">
        <v>22250</v>
      </c>
    </row>
    <row r="82" spans="1:12" x14ac:dyDescent="0.2">
      <c r="A82" s="10" t="s">
        <v>184</v>
      </c>
      <c r="B82" s="110">
        <v>463900</v>
      </c>
      <c r="C82" s="99">
        <v>85700</v>
      </c>
      <c r="D82" s="100">
        <v>40800</v>
      </c>
      <c r="E82" s="100">
        <v>15700</v>
      </c>
      <c r="F82" s="100">
        <v>21300</v>
      </c>
      <c r="G82" s="100" t="s">
        <v>272</v>
      </c>
      <c r="H82" s="100">
        <v>204800</v>
      </c>
      <c r="I82" s="100">
        <v>46500</v>
      </c>
      <c r="J82" s="101">
        <v>49100</v>
      </c>
      <c r="K82" s="111"/>
      <c r="L82" s="104">
        <v>22030</v>
      </c>
    </row>
    <row r="83" spans="1:12" x14ac:dyDescent="0.2">
      <c r="A83" s="10" t="s">
        <v>185</v>
      </c>
      <c r="B83" s="110">
        <v>472400</v>
      </c>
      <c r="C83" s="99">
        <v>86800</v>
      </c>
      <c r="D83" s="100">
        <v>44700</v>
      </c>
      <c r="E83" s="100">
        <v>15000</v>
      </c>
      <c r="F83" s="100">
        <v>21600</v>
      </c>
      <c r="G83" s="100" t="s">
        <v>272</v>
      </c>
      <c r="H83" s="100">
        <v>207900</v>
      </c>
      <c r="I83" s="100">
        <v>46000</v>
      </c>
      <c r="J83" s="101">
        <v>50300</v>
      </c>
      <c r="K83" s="111"/>
      <c r="L83" s="104">
        <v>21670</v>
      </c>
    </row>
    <row r="84" spans="1:12" x14ac:dyDescent="0.2">
      <c r="A84" s="10" t="s">
        <v>186</v>
      </c>
      <c r="B84" s="110">
        <v>461400</v>
      </c>
      <c r="C84" s="99">
        <v>93600</v>
      </c>
      <c r="D84" s="100">
        <v>44100</v>
      </c>
      <c r="E84" s="100">
        <v>13200</v>
      </c>
      <c r="F84" s="100">
        <v>21900</v>
      </c>
      <c r="G84" s="100" t="s">
        <v>272</v>
      </c>
      <c r="H84" s="100">
        <v>196000</v>
      </c>
      <c r="I84" s="100">
        <v>40800</v>
      </c>
      <c r="J84" s="101">
        <v>51800</v>
      </c>
      <c r="K84" s="111"/>
      <c r="L84" s="104">
        <v>20580</v>
      </c>
    </row>
    <row r="85" spans="1:12" x14ac:dyDescent="0.2">
      <c r="A85" s="10" t="s">
        <v>187</v>
      </c>
      <c r="B85" s="110">
        <v>483400</v>
      </c>
      <c r="C85" s="99">
        <v>96500</v>
      </c>
      <c r="D85" s="100">
        <v>45600</v>
      </c>
      <c r="E85" s="100">
        <v>14600</v>
      </c>
      <c r="F85" s="100">
        <v>22300</v>
      </c>
      <c r="G85" s="100" t="s">
        <v>272</v>
      </c>
      <c r="H85" s="100">
        <v>213100</v>
      </c>
      <c r="I85" s="100">
        <v>39700</v>
      </c>
      <c r="J85" s="101">
        <v>51600</v>
      </c>
      <c r="K85" s="111"/>
      <c r="L85" s="104">
        <v>22020</v>
      </c>
    </row>
    <row r="86" spans="1:12" x14ac:dyDescent="0.2">
      <c r="A86" s="10" t="s">
        <v>188</v>
      </c>
      <c r="B86" s="110">
        <v>487600</v>
      </c>
      <c r="C86" s="99">
        <v>100100</v>
      </c>
      <c r="D86" s="100">
        <v>44200</v>
      </c>
      <c r="E86" s="100">
        <v>16600</v>
      </c>
      <c r="F86" s="100">
        <v>22500</v>
      </c>
      <c r="G86" s="100" t="s">
        <v>272</v>
      </c>
      <c r="H86" s="100">
        <v>208000</v>
      </c>
      <c r="I86" s="100">
        <v>42700</v>
      </c>
      <c r="J86" s="101">
        <v>53500</v>
      </c>
      <c r="K86" s="111"/>
      <c r="L86" s="104">
        <v>23980</v>
      </c>
    </row>
    <row r="87" spans="1:12" x14ac:dyDescent="0.2">
      <c r="A87" s="10" t="s">
        <v>189</v>
      </c>
      <c r="B87" s="110">
        <v>515700</v>
      </c>
      <c r="C87" s="99">
        <v>100100</v>
      </c>
      <c r="D87" s="100">
        <v>50400</v>
      </c>
      <c r="E87" s="100">
        <v>16900</v>
      </c>
      <c r="F87" s="100">
        <v>22600</v>
      </c>
      <c r="G87" s="100" t="s">
        <v>272</v>
      </c>
      <c r="H87" s="100">
        <v>227500</v>
      </c>
      <c r="I87" s="100">
        <v>45200</v>
      </c>
      <c r="J87" s="101">
        <v>53000</v>
      </c>
      <c r="K87" s="111"/>
      <c r="L87" s="104">
        <v>23570</v>
      </c>
    </row>
    <row r="88" spans="1:12" x14ac:dyDescent="0.2">
      <c r="A88" s="10" t="s">
        <v>190</v>
      </c>
      <c r="B88" s="110">
        <v>553000</v>
      </c>
      <c r="C88" s="99">
        <v>102700</v>
      </c>
      <c r="D88" s="100">
        <v>70900</v>
      </c>
      <c r="E88" s="100">
        <v>17500</v>
      </c>
      <c r="F88" s="100">
        <v>23300</v>
      </c>
      <c r="G88" s="100" t="s">
        <v>272</v>
      </c>
      <c r="H88" s="100">
        <v>236000</v>
      </c>
      <c r="I88" s="100">
        <v>50000</v>
      </c>
      <c r="J88" s="101">
        <v>52700</v>
      </c>
      <c r="K88" s="111"/>
      <c r="L88" s="104">
        <v>25170</v>
      </c>
    </row>
    <row r="89" spans="1:12" x14ac:dyDescent="0.2">
      <c r="A89" s="10" t="s">
        <v>191</v>
      </c>
      <c r="B89" s="110">
        <v>544600</v>
      </c>
      <c r="C89" s="99">
        <v>104200</v>
      </c>
      <c r="D89" s="100">
        <v>77200</v>
      </c>
      <c r="E89" s="100">
        <v>16600</v>
      </c>
      <c r="F89" s="100">
        <v>23900</v>
      </c>
      <c r="G89" s="100" t="s">
        <v>272</v>
      </c>
      <c r="H89" s="100">
        <v>217700</v>
      </c>
      <c r="I89" s="100">
        <v>52900</v>
      </c>
      <c r="J89" s="101">
        <v>52100</v>
      </c>
      <c r="K89" s="111"/>
      <c r="L89" s="104">
        <v>24290</v>
      </c>
    </row>
    <row r="90" spans="1:12" s="48" customFormat="1" x14ac:dyDescent="0.2">
      <c r="A90" s="52" t="s">
        <v>192</v>
      </c>
      <c r="B90" s="112">
        <v>547000</v>
      </c>
      <c r="C90" s="105">
        <v>103500</v>
      </c>
      <c r="D90" s="106">
        <v>92000</v>
      </c>
      <c r="E90" s="106">
        <v>14900</v>
      </c>
      <c r="F90" s="106">
        <v>23700</v>
      </c>
      <c r="G90" s="106" t="s">
        <v>272</v>
      </c>
      <c r="H90" s="106">
        <v>211300</v>
      </c>
      <c r="I90" s="106">
        <v>50500</v>
      </c>
      <c r="J90" s="107">
        <v>51300</v>
      </c>
      <c r="K90" s="113"/>
      <c r="L90" s="108">
        <v>23850</v>
      </c>
    </row>
    <row r="91" spans="1:12" x14ac:dyDescent="0.2">
      <c r="A91" s="10" t="s">
        <v>193</v>
      </c>
      <c r="B91" s="110">
        <v>529100</v>
      </c>
      <c r="C91" s="99">
        <v>105000</v>
      </c>
      <c r="D91" s="100">
        <v>69700</v>
      </c>
      <c r="E91" s="100">
        <v>17300</v>
      </c>
      <c r="F91" s="100">
        <v>24100</v>
      </c>
      <c r="G91" s="100" t="s">
        <v>272</v>
      </c>
      <c r="H91" s="100">
        <v>213700</v>
      </c>
      <c r="I91" s="100">
        <v>50400</v>
      </c>
      <c r="J91" s="101">
        <v>49000</v>
      </c>
      <c r="K91" s="111"/>
      <c r="L91" s="104">
        <v>23570</v>
      </c>
    </row>
    <row r="92" spans="1:12" x14ac:dyDescent="0.2">
      <c r="A92" s="10" t="s">
        <v>194</v>
      </c>
      <c r="B92" s="110">
        <v>531100</v>
      </c>
      <c r="C92" s="99">
        <v>109100</v>
      </c>
      <c r="D92" s="100">
        <v>61100</v>
      </c>
      <c r="E92" s="100">
        <v>19000</v>
      </c>
      <c r="F92" s="100">
        <v>24600</v>
      </c>
      <c r="G92" s="100" t="s">
        <v>272</v>
      </c>
      <c r="H92" s="100">
        <v>216600</v>
      </c>
      <c r="I92" s="100">
        <v>51300</v>
      </c>
      <c r="J92" s="101">
        <v>49500</v>
      </c>
      <c r="K92" s="111"/>
      <c r="L92" s="104">
        <v>24080</v>
      </c>
    </row>
    <row r="93" spans="1:12" x14ac:dyDescent="0.2">
      <c r="A93" s="10" t="s">
        <v>195</v>
      </c>
      <c r="B93" s="110">
        <v>519200</v>
      </c>
      <c r="C93" s="99">
        <v>106100</v>
      </c>
      <c r="D93" s="100">
        <v>53600</v>
      </c>
      <c r="E93" s="100">
        <v>19200</v>
      </c>
      <c r="F93" s="100">
        <v>25200</v>
      </c>
      <c r="G93" s="100" t="s">
        <v>272</v>
      </c>
      <c r="H93" s="100">
        <v>217900</v>
      </c>
      <c r="I93" s="100">
        <v>47500</v>
      </c>
      <c r="J93" s="101">
        <v>49800</v>
      </c>
      <c r="K93" s="111"/>
      <c r="L93" s="104">
        <v>22670</v>
      </c>
    </row>
    <row r="94" spans="1:12" x14ac:dyDescent="0.2">
      <c r="A94" s="10" t="s">
        <v>196</v>
      </c>
      <c r="B94" s="110">
        <v>522300</v>
      </c>
      <c r="C94" s="99">
        <v>106500</v>
      </c>
      <c r="D94" s="100">
        <v>61800</v>
      </c>
      <c r="E94" s="100">
        <v>19600</v>
      </c>
      <c r="F94" s="100">
        <v>25300</v>
      </c>
      <c r="G94" s="100" t="s">
        <v>272</v>
      </c>
      <c r="H94" s="100">
        <v>217900</v>
      </c>
      <c r="I94" s="100">
        <v>45200</v>
      </c>
      <c r="J94" s="101">
        <v>45900</v>
      </c>
      <c r="K94" s="111"/>
      <c r="L94" s="104">
        <v>22750</v>
      </c>
    </row>
    <row r="95" spans="1:12" x14ac:dyDescent="0.2">
      <c r="A95" s="10" t="s">
        <v>197</v>
      </c>
      <c r="B95" s="110">
        <v>513200</v>
      </c>
      <c r="C95" s="99">
        <v>105000</v>
      </c>
      <c r="D95" s="100">
        <v>49200</v>
      </c>
      <c r="E95" s="100">
        <v>20300</v>
      </c>
      <c r="F95" s="100">
        <v>25200</v>
      </c>
      <c r="G95" s="100" t="s">
        <v>272</v>
      </c>
      <c r="H95" s="100">
        <v>224200</v>
      </c>
      <c r="I95" s="100">
        <v>44800</v>
      </c>
      <c r="J95" s="101">
        <v>44500</v>
      </c>
      <c r="K95" s="111"/>
      <c r="L95" s="104">
        <v>22410</v>
      </c>
    </row>
    <row r="96" spans="1:12" x14ac:dyDescent="0.2">
      <c r="A96" s="10" t="s">
        <v>198</v>
      </c>
      <c r="B96" s="110">
        <v>527300</v>
      </c>
      <c r="C96" s="99">
        <v>107500</v>
      </c>
      <c r="D96" s="100">
        <v>48900</v>
      </c>
      <c r="E96" s="100">
        <v>20500</v>
      </c>
      <c r="F96" s="100">
        <v>25400</v>
      </c>
      <c r="G96" s="100" t="s">
        <v>272</v>
      </c>
      <c r="H96" s="100">
        <v>235200</v>
      </c>
      <c r="I96" s="100">
        <v>45100</v>
      </c>
      <c r="J96" s="101">
        <v>44800</v>
      </c>
      <c r="K96" s="111"/>
      <c r="L96" s="104">
        <v>23280</v>
      </c>
    </row>
    <row r="97" spans="1:12" x14ac:dyDescent="0.2">
      <c r="A97" s="10" t="s">
        <v>199</v>
      </c>
      <c r="B97" s="110">
        <v>513400</v>
      </c>
      <c r="C97" s="99">
        <v>105900</v>
      </c>
      <c r="D97" s="100">
        <v>52900</v>
      </c>
      <c r="E97" s="100">
        <v>20600</v>
      </c>
      <c r="F97" s="100">
        <v>24500</v>
      </c>
      <c r="G97" s="100" t="s">
        <v>272</v>
      </c>
      <c r="H97" s="100">
        <v>222000</v>
      </c>
      <c r="I97" s="100">
        <v>43600</v>
      </c>
      <c r="J97" s="101">
        <v>43800</v>
      </c>
      <c r="K97" s="111"/>
      <c r="L97" s="104">
        <v>22800</v>
      </c>
    </row>
    <row r="98" spans="1:12" x14ac:dyDescent="0.2">
      <c r="A98" s="10" t="s">
        <v>200</v>
      </c>
      <c r="B98" s="110">
        <v>519000</v>
      </c>
      <c r="C98" s="99">
        <v>107400</v>
      </c>
      <c r="D98" s="100">
        <v>54500</v>
      </c>
      <c r="E98" s="100">
        <v>20100</v>
      </c>
      <c r="F98" s="100">
        <v>24300</v>
      </c>
      <c r="G98" s="100" t="s">
        <v>272</v>
      </c>
      <c r="H98" s="100">
        <v>227300</v>
      </c>
      <c r="I98" s="100">
        <v>42200</v>
      </c>
      <c r="J98" s="101">
        <v>43100</v>
      </c>
      <c r="K98" s="111"/>
      <c r="L98" s="104">
        <v>22210</v>
      </c>
    </row>
    <row r="99" spans="1:12" x14ac:dyDescent="0.2">
      <c r="A99" s="117" t="s">
        <v>211</v>
      </c>
      <c r="B99" s="110">
        <v>526800</v>
      </c>
      <c r="C99" s="99">
        <v>111700</v>
      </c>
      <c r="D99" s="100">
        <v>55900</v>
      </c>
      <c r="E99" s="100">
        <v>20700</v>
      </c>
      <c r="F99" s="100">
        <v>25100</v>
      </c>
      <c r="G99" s="100" t="s">
        <v>272</v>
      </c>
      <c r="H99" s="100">
        <v>229700</v>
      </c>
      <c r="I99" s="100">
        <v>39800</v>
      </c>
      <c r="J99" s="101">
        <v>43900</v>
      </c>
      <c r="K99" s="111"/>
      <c r="L99" s="104">
        <v>23810</v>
      </c>
    </row>
    <row r="100" spans="1:12" x14ac:dyDescent="0.2">
      <c r="A100" s="117" t="s">
        <v>227</v>
      </c>
      <c r="B100" s="110">
        <v>535300</v>
      </c>
      <c r="C100" s="99">
        <v>113100</v>
      </c>
      <c r="D100" s="100">
        <v>58400</v>
      </c>
      <c r="E100" s="100">
        <v>20900</v>
      </c>
      <c r="F100" s="100">
        <v>24900</v>
      </c>
      <c r="G100" s="100" t="s">
        <v>272</v>
      </c>
      <c r="H100" s="100">
        <v>227700</v>
      </c>
      <c r="I100" s="100">
        <v>46400</v>
      </c>
      <c r="J100" s="101">
        <v>43800</v>
      </c>
      <c r="K100" s="111"/>
      <c r="L100" s="104">
        <v>24230</v>
      </c>
    </row>
    <row r="101" spans="1:12" x14ac:dyDescent="0.2">
      <c r="A101" s="117" t="s">
        <v>228</v>
      </c>
      <c r="B101" s="110">
        <v>543200</v>
      </c>
      <c r="C101" s="99">
        <v>113300</v>
      </c>
      <c r="D101" s="100">
        <v>62100</v>
      </c>
      <c r="E101" s="100">
        <v>20600</v>
      </c>
      <c r="F101" s="100">
        <v>24400</v>
      </c>
      <c r="G101" s="100" t="s">
        <v>272</v>
      </c>
      <c r="H101" s="100">
        <v>234800</v>
      </c>
      <c r="I101" s="100">
        <v>45700</v>
      </c>
      <c r="J101" s="101">
        <v>42300</v>
      </c>
      <c r="K101" s="111"/>
      <c r="L101" s="104">
        <v>25220</v>
      </c>
    </row>
    <row r="102" spans="1:12" s="48" customFormat="1" x14ac:dyDescent="0.2">
      <c r="A102" s="52" t="s">
        <v>229</v>
      </c>
      <c r="B102" s="112">
        <v>534400</v>
      </c>
      <c r="C102" s="105">
        <v>111100</v>
      </c>
      <c r="D102" s="106">
        <v>57800</v>
      </c>
      <c r="E102" s="106">
        <v>22300</v>
      </c>
      <c r="F102" s="106">
        <v>23700</v>
      </c>
      <c r="G102" s="106" t="s">
        <v>272</v>
      </c>
      <c r="H102" s="106">
        <v>234800</v>
      </c>
      <c r="I102" s="106">
        <v>44700</v>
      </c>
      <c r="J102" s="107">
        <v>40100</v>
      </c>
      <c r="K102" s="113"/>
      <c r="L102" s="108">
        <v>25300</v>
      </c>
    </row>
    <row r="103" spans="1:12" x14ac:dyDescent="0.2">
      <c r="A103" s="117" t="s">
        <v>230</v>
      </c>
      <c r="B103" s="110">
        <v>499800</v>
      </c>
      <c r="C103" s="99">
        <v>100900</v>
      </c>
      <c r="D103" s="100">
        <v>49900</v>
      </c>
      <c r="E103" s="100">
        <v>21900</v>
      </c>
      <c r="F103" s="100">
        <v>24000</v>
      </c>
      <c r="G103" s="100" t="s">
        <v>272</v>
      </c>
      <c r="H103" s="100">
        <v>225100</v>
      </c>
      <c r="I103" s="100">
        <v>40300</v>
      </c>
      <c r="J103" s="101">
        <v>37600</v>
      </c>
      <c r="K103" s="111"/>
      <c r="L103" s="104">
        <v>23370</v>
      </c>
    </row>
    <row r="104" spans="1:12" x14ac:dyDescent="0.2">
      <c r="A104" s="117" t="s">
        <v>231</v>
      </c>
      <c r="B104" s="110">
        <v>360700</v>
      </c>
      <c r="C104" s="99">
        <v>75700</v>
      </c>
      <c r="D104" s="100">
        <v>39100</v>
      </c>
      <c r="E104" s="100">
        <v>17100</v>
      </c>
      <c r="F104" s="100">
        <v>18900</v>
      </c>
      <c r="G104" s="100" t="s">
        <v>272</v>
      </c>
      <c r="H104" s="100">
        <v>179900</v>
      </c>
      <c r="I104" s="100">
        <v>5200</v>
      </c>
      <c r="J104" s="101">
        <v>24800</v>
      </c>
      <c r="K104" s="111"/>
      <c r="L104" s="104">
        <v>15780</v>
      </c>
    </row>
    <row r="105" spans="1:12" x14ac:dyDescent="0.2">
      <c r="A105" s="117" t="s">
        <v>232</v>
      </c>
      <c r="B105" s="110">
        <v>517700</v>
      </c>
      <c r="C105" s="99">
        <v>117900</v>
      </c>
      <c r="D105" s="100">
        <v>66000</v>
      </c>
      <c r="E105" s="100">
        <v>20800</v>
      </c>
      <c r="F105" s="100">
        <v>23900</v>
      </c>
      <c r="G105" s="100" t="s">
        <v>272</v>
      </c>
      <c r="H105" s="100">
        <v>222400</v>
      </c>
      <c r="I105" s="100">
        <v>26100</v>
      </c>
      <c r="J105" s="101">
        <v>40600</v>
      </c>
      <c r="K105" s="111"/>
      <c r="L105" s="104">
        <v>22860</v>
      </c>
    </row>
    <row r="106" spans="1:12" x14ac:dyDescent="0.2">
      <c r="A106" s="117" t="s">
        <v>233</v>
      </c>
      <c r="B106" s="110">
        <v>496200</v>
      </c>
      <c r="C106" s="99">
        <v>105200</v>
      </c>
      <c r="D106" s="100">
        <v>62800</v>
      </c>
      <c r="E106" s="100">
        <v>20900</v>
      </c>
      <c r="F106" s="100">
        <v>22600</v>
      </c>
      <c r="G106" s="100" t="s">
        <v>272</v>
      </c>
      <c r="H106" s="100">
        <v>207200</v>
      </c>
      <c r="I106" s="100">
        <v>33700</v>
      </c>
      <c r="J106" s="101">
        <v>43800</v>
      </c>
      <c r="K106" s="111"/>
      <c r="L106" s="104">
        <v>24250</v>
      </c>
    </row>
    <row r="107" spans="1:12" x14ac:dyDescent="0.2">
      <c r="A107" s="117" t="s">
        <v>234</v>
      </c>
      <c r="B107" s="110">
        <v>501100</v>
      </c>
      <c r="C107" s="99">
        <v>109500</v>
      </c>
      <c r="D107" s="100">
        <v>66600</v>
      </c>
      <c r="E107" s="100">
        <v>20800</v>
      </c>
      <c r="F107" s="100">
        <v>23800</v>
      </c>
      <c r="G107" s="100" t="s">
        <v>272</v>
      </c>
      <c r="H107" s="100">
        <v>200300</v>
      </c>
      <c r="I107" s="100">
        <v>36100</v>
      </c>
      <c r="J107" s="101">
        <v>44000</v>
      </c>
      <c r="K107" s="111"/>
      <c r="L107" s="104">
        <v>23980</v>
      </c>
    </row>
    <row r="108" spans="1:12" x14ac:dyDescent="0.2">
      <c r="A108" s="117" t="s">
        <v>235</v>
      </c>
      <c r="B108" s="110">
        <v>517800</v>
      </c>
      <c r="C108" s="99">
        <v>120900</v>
      </c>
      <c r="D108" s="100">
        <v>64600</v>
      </c>
      <c r="E108" s="100">
        <v>21300</v>
      </c>
      <c r="F108" s="100">
        <v>23900</v>
      </c>
      <c r="G108" s="100" t="s">
        <v>272</v>
      </c>
      <c r="H108" s="100">
        <v>207700</v>
      </c>
      <c r="I108" s="100">
        <v>36300</v>
      </c>
      <c r="J108" s="101">
        <v>43100</v>
      </c>
      <c r="K108" s="111"/>
      <c r="L108" s="104">
        <v>23280</v>
      </c>
    </row>
    <row r="109" spans="1:12" x14ac:dyDescent="0.2">
      <c r="A109" s="117" t="s">
        <v>236</v>
      </c>
      <c r="B109" s="110">
        <v>550700</v>
      </c>
      <c r="C109" s="99">
        <v>125100</v>
      </c>
      <c r="D109" s="100">
        <v>68200</v>
      </c>
      <c r="E109" s="100">
        <v>22700</v>
      </c>
      <c r="F109" s="100">
        <v>25700</v>
      </c>
      <c r="G109" s="100" t="s">
        <v>272</v>
      </c>
      <c r="H109" s="100">
        <v>222200</v>
      </c>
      <c r="I109" s="100">
        <v>44100</v>
      </c>
      <c r="J109" s="101">
        <v>42700</v>
      </c>
      <c r="K109" s="111"/>
      <c r="L109" s="104">
        <v>23900</v>
      </c>
    </row>
    <row r="110" spans="1:12" x14ac:dyDescent="0.2">
      <c r="A110" s="117" t="s">
        <v>237</v>
      </c>
      <c r="B110" s="110">
        <v>548700</v>
      </c>
      <c r="C110" s="99">
        <v>124100</v>
      </c>
      <c r="D110" s="100">
        <v>64500</v>
      </c>
      <c r="E110" s="100">
        <v>23300</v>
      </c>
      <c r="F110" s="100">
        <v>25600</v>
      </c>
      <c r="G110" s="100" t="s">
        <v>272</v>
      </c>
      <c r="H110" s="100">
        <v>217700</v>
      </c>
      <c r="I110" s="100">
        <v>50900</v>
      </c>
      <c r="J110" s="101">
        <v>42500</v>
      </c>
      <c r="K110" s="111"/>
      <c r="L110" s="104">
        <v>24290</v>
      </c>
    </row>
    <row r="111" spans="1:12" x14ac:dyDescent="0.2">
      <c r="A111" s="117" t="s">
        <v>238</v>
      </c>
      <c r="B111" s="110">
        <v>546300</v>
      </c>
      <c r="C111" s="99">
        <v>107100</v>
      </c>
      <c r="D111" s="100">
        <v>65000</v>
      </c>
      <c r="E111" s="100">
        <v>21000</v>
      </c>
      <c r="F111" s="100">
        <v>26200</v>
      </c>
      <c r="G111" s="100" t="s">
        <v>272</v>
      </c>
      <c r="H111" s="100">
        <v>236700</v>
      </c>
      <c r="I111" s="100">
        <v>49300</v>
      </c>
      <c r="J111" s="101">
        <v>41000</v>
      </c>
      <c r="K111" s="111"/>
      <c r="L111" s="104">
        <v>25240</v>
      </c>
    </row>
    <row r="112" spans="1:12" x14ac:dyDescent="0.2">
      <c r="A112" s="117" t="s">
        <v>239</v>
      </c>
      <c r="B112" s="110">
        <v>541800</v>
      </c>
      <c r="C112" s="99">
        <v>96900</v>
      </c>
      <c r="D112" s="100">
        <v>64700</v>
      </c>
      <c r="E112" s="100">
        <v>20500</v>
      </c>
      <c r="F112" s="100">
        <v>26500</v>
      </c>
      <c r="G112" s="100" t="s">
        <v>272</v>
      </c>
      <c r="H112" s="100">
        <v>241700</v>
      </c>
      <c r="I112" s="100">
        <v>51000</v>
      </c>
      <c r="J112" s="101">
        <v>40600</v>
      </c>
      <c r="K112" s="111"/>
      <c r="L112" s="104">
        <v>25530</v>
      </c>
    </row>
    <row r="113" spans="1:12" x14ac:dyDescent="0.2">
      <c r="A113" s="117" t="s">
        <v>240</v>
      </c>
      <c r="B113" s="110">
        <v>524400</v>
      </c>
      <c r="C113" s="99">
        <v>90900</v>
      </c>
      <c r="D113" s="100">
        <v>64900</v>
      </c>
      <c r="E113" s="100">
        <v>19700</v>
      </c>
      <c r="F113" s="100">
        <v>26800</v>
      </c>
      <c r="G113" s="100" t="s">
        <v>272</v>
      </c>
      <c r="H113" s="100">
        <v>232000</v>
      </c>
      <c r="I113" s="100">
        <v>48700</v>
      </c>
      <c r="J113" s="101">
        <v>41300</v>
      </c>
      <c r="K113" s="111"/>
      <c r="L113" s="104">
        <v>25240</v>
      </c>
    </row>
    <row r="114" spans="1:12" s="48" customFormat="1" x14ac:dyDescent="0.2">
      <c r="A114" s="117" t="s">
        <v>241</v>
      </c>
      <c r="B114" s="110">
        <v>543700</v>
      </c>
      <c r="C114" s="99">
        <v>87000</v>
      </c>
      <c r="D114" s="100">
        <v>62300</v>
      </c>
      <c r="E114" s="100">
        <v>18600</v>
      </c>
      <c r="F114" s="100">
        <v>27400</v>
      </c>
      <c r="G114" s="100" t="s">
        <v>272</v>
      </c>
      <c r="H114" s="100">
        <v>253600</v>
      </c>
      <c r="I114" s="100">
        <v>53000</v>
      </c>
      <c r="J114" s="101">
        <v>41800</v>
      </c>
      <c r="K114" s="111"/>
      <c r="L114" s="104">
        <v>26310</v>
      </c>
    </row>
    <row r="115" spans="1:12" x14ac:dyDescent="0.2">
      <c r="A115" s="117" t="s">
        <v>242</v>
      </c>
      <c r="B115" s="110">
        <v>534500</v>
      </c>
      <c r="C115" s="99">
        <v>84300</v>
      </c>
      <c r="D115" s="100">
        <v>65000</v>
      </c>
      <c r="E115" s="100">
        <v>19100</v>
      </c>
      <c r="F115" s="100">
        <v>27400</v>
      </c>
      <c r="G115" s="100" t="s">
        <v>272</v>
      </c>
      <c r="H115" s="100">
        <v>244300</v>
      </c>
      <c r="I115" s="100">
        <v>52100</v>
      </c>
      <c r="J115" s="101">
        <v>42200</v>
      </c>
      <c r="K115" s="111"/>
      <c r="L115" s="104">
        <v>25610</v>
      </c>
    </row>
    <row r="116" spans="1:12" x14ac:dyDescent="0.2">
      <c r="A116" s="225" t="s">
        <v>243</v>
      </c>
      <c r="B116" s="110">
        <v>535200</v>
      </c>
      <c r="C116" s="99">
        <v>82900</v>
      </c>
      <c r="D116" s="100">
        <v>63000</v>
      </c>
      <c r="E116" s="100">
        <v>19000</v>
      </c>
      <c r="F116" s="100">
        <v>27600</v>
      </c>
      <c r="G116" s="100" t="s">
        <v>272</v>
      </c>
      <c r="H116" s="100">
        <v>245300</v>
      </c>
      <c r="I116" s="100">
        <v>54600</v>
      </c>
      <c r="J116" s="101">
        <v>42800</v>
      </c>
      <c r="K116" s="111"/>
      <c r="L116" s="104">
        <v>26840</v>
      </c>
    </row>
    <row r="117" spans="1:12" x14ac:dyDescent="0.2">
      <c r="A117" s="117" t="s">
        <v>244</v>
      </c>
      <c r="B117" s="110">
        <v>518800</v>
      </c>
      <c r="C117" s="99">
        <v>84100</v>
      </c>
      <c r="D117" s="100">
        <v>61700</v>
      </c>
      <c r="E117" s="100">
        <v>18200</v>
      </c>
      <c r="F117" s="100">
        <v>26700</v>
      </c>
      <c r="G117" s="100" t="s">
        <v>272</v>
      </c>
      <c r="H117" s="100">
        <v>230700</v>
      </c>
      <c r="I117" s="100">
        <v>54800</v>
      </c>
      <c r="J117" s="101">
        <v>42600</v>
      </c>
      <c r="K117" s="111"/>
      <c r="L117" s="104">
        <v>25630</v>
      </c>
    </row>
    <row r="118" spans="1:12" x14ac:dyDescent="0.2">
      <c r="A118" s="225" t="s">
        <v>268</v>
      </c>
      <c r="B118" s="110">
        <v>519600</v>
      </c>
      <c r="C118" s="99">
        <v>86100</v>
      </c>
      <c r="D118" s="100">
        <v>59400</v>
      </c>
      <c r="E118" s="100">
        <v>16600</v>
      </c>
      <c r="F118" s="100">
        <v>26800</v>
      </c>
      <c r="G118" s="100" t="s">
        <v>272</v>
      </c>
      <c r="H118" s="100">
        <v>231900</v>
      </c>
      <c r="I118" s="100">
        <v>55100</v>
      </c>
      <c r="J118" s="101">
        <v>43800</v>
      </c>
      <c r="K118" s="111"/>
      <c r="L118" s="104">
        <v>25720</v>
      </c>
    </row>
    <row r="119" spans="1:12" x14ac:dyDescent="0.2">
      <c r="A119" s="117" t="s">
        <v>271</v>
      </c>
      <c r="B119" s="110">
        <v>542100</v>
      </c>
      <c r="C119" s="99">
        <v>85300</v>
      </c>
      <c r="D119" s="100">
        <v>56800</v>
      </c>
      <c r="E119" s="100">
        <v>18800</v>
      </c>
      <c r="F119" s="100">
        <v>27300</v>
      </c>
      <c r="G119" s="100" t="s">
        <v>272</v>
      </c>
      <c r="H119" s="100">
        <v>252200</v>
      </c>
      <c r="I119" s="100">
        <v>56300</v>
      </c>
      <c r="J119" s="101">
        <v>45300</v>
      </c>
      <c r="K119" s="111"/>
      <c r="L119" s="104">
        <v>25780</v>
      </c>
    </row>
    <row r="120" spans="1:12" x14ac:dyDescent="0.2">
      <c r="A120" s="10"/>
      <c r="B120" s="110"/>
      <c r="C120" s="99"/>
      <c r="D120" s="100"/>
      <c r="E120" s="100"/>
      <c r="F120" s="100"/>
      <c r="G120" s="100"/>
      <c r="H120" s="100"/>
      <c r="I120" s="100"/>
      <c r="J120" s="101"/>
      <c r="K120" s="111"/>
      <c r="L120" s="104"/>
    </row>
    <row r="121" spans="1:12" x14ac:dyDescent="0.2">
      <c r="A121" s="10"/>
      <c r="B121" s="110"/>
      <c r="C121" s="99"/>
      <c r="D121" s="100"/>
      <c r="E121" s="100"/>
      <c r="F121" s="100"/>
      <c r="G121" s="100"/>
      <c r="H121" s="100"/>
      <c r="I121" s="100"/>
      <c r="J121" s="101"/>
      <c r="K121" s="111"/>
      <c r="L121" s="104"/>
    </row>
    <row r="122" spans="1:12" x14ac:dyDescent="0.2">
      <c r="A122" s="10"/>
      <c r="B122" s="110"/>
      <c r="C122" s="99"/>
      <c r="D122" s="100"/>
      <c r="E122" s="100"/>
      <c r="F122" s="100"/>
      <c r="G122" s="100"/>
      <c r="H122" s="100"/>
      <c r="I122" s="100"/>
      <c r="J122" s="101"/>
      <c r="K122" s="111"/>
      <c r="L122" s="104"/>
    </row>
    <row r="123" spans="1:12" x14ac:dyDescent="0.2">
      <c r="A123" s="10"/>
      <c r="B123" s="110"/>
      <c r="C123" s="99"/>
      <c r="D123" s="100"/>
      <c r="E123" s="100"/>
      <c r="F123" s="100"/>
      <c r="G123" s="100"/>
      <c r="H123" s="100"/>
      <c r="I123" s="100"/>
      <c r="J123" s="101"/>
      <c r="K123" s="111"/>
      <c r="L123" s="104"/>
    </row>
    <row r="124" spans="1:12" x14ac:dyDescent="0.2">
      <c r="A124" s="10"/>
      <c r="B124" s="110"/>
      <c r="C124" s="99"/>
      <c r="D124" s="100"/>
      <c r="E124" s="100"/>
      <c r="F124" s="100"/>
      <c r="G124" s="100"/>
      <c r="H124" s="100"/>
      <c r="I124" s="100"/>
      <c r="J124" s="101"/>
      <c r="K124" s="111"/>
      <c r="L124" s="104"/>
    </row>
    <row r="125" spans="1:12" x14ac:dyDescent="0.2">
      <c r="A125" s="10"/>
      <c r="B125" s="110"/>
      <c r="C125" s="99"/>
      <c r="D125" s="100"/>
      <c r="E125" s="100"/>
      <c r="F125" s="100"/>
      <c r="G125" s="100"/>
      <c r="H125" s="100"/>
      <c r="I125" s="100"/>
      <c r="J125" s="101"/>
      <c r="K125" s="111"/>
      <c r="L125" s="104"/>
    </row>
    <row r="126" spans="1:12" s="48" customFormat="1" x14ac:dyDescent="0.2">
      <c r="A126" s="52"/>
      <c r="B126" s="112"/>
      <c r="C126" s="105"/>
      <c r="D126" s="106"/>
      <c r="E126" s="106"/>
      <c r="F126" s="106"/>
      <c r="G126" s="106"/>
      <c r="H126" s="106"/>
      <c r="I126" s="106"/>
      <c r="J126" s="107"/>
      <c r="K126" s="113"/>
      <c r="L126" s="108"/>
    </row>
    <row r="127" spans="1:12" x14ac:dyDescent="0.2">
      <c r="A127" s="10"/>
      <c r="B127" s="110"/>
      <c r="C127" s="99"/>
      <c r="D127" s="100"/>
      <c r="E127" s="100"/>
      <c r="F127" s="100"/>
      <c r="G127" s="100"/>
      <c r="H127" s="100"/>
      <c r="I127" s="100"/>
      <c r="J127" s="101"/>
      <c r="K127" s="111"/>
      <c r="L127" s="104"/>
    </row>
    <row r="128" spans="1:12" x14ac:dyDescent="0.2">
      <c r="A128" s="10"/>
      <c r="B128" s="110"/>
      <c r="C128" s="99"/>
      <c r="D128" s="100"/>
      <c r="E128" s="100"/>
      <c r="F128" s="100"/>
      <c r="G128" s="100"/>
      <c r="H128" s="100"/>
      <c r="I128" s="100"/>
      <c r="J128" s="101"/>
      <c r="K128" s="111"/>
      <c r="L128" s="104"/>
    </row>
    <row r="129" spans="1:12" x14ac:dyDescent="0.2">
      <c r="A129" s="10"/>
      <c r="B129" s="110"/>
      <c r="C129" s="99"/>
      <c r="D129" s="100"/>
      <c r="E129" s="100"/>
      <c r="F129" s="100"/>
      <c r="G129" s="100"/>
      <c r="H129" s="100"/>
      <c r="I129" s="100"/>
      <c r="J129" s="101"/>
      <c r="K129" s="111"/>
      <c r="L129" s="104"/>
    </row>
    <row r="130" spans="1:12" x14ac:dyDescent="0.2">
      <c r="A130" s="10"/>
      <c r="B130" s="110"/>
      <c r="C130" s="99"/>
      <c r="D130" s="100"/>
      <c r="E130" s="100"/>
      <c r="F130" s="100"/>
      <c r="G130" s="100"/>
      <c r="H130" s="100"/>
      <c r="I130" s="100"/>
      <c r="J130" s="101"/>
      <c r="K130" s="111"/>
      <c r="L130" s="104"/>
    </row>
    <row r="131" spans="1:12" x14ac:dyDescent="0.2">
      <c r="A131" s="10"/>
      <c r="B131" s="110"/>
      <c r="C131" s="99"/>
      <c r="D131" s="100"/>
      <c r="E131" s="100"/>
      <c r="F131" s="100"/>
      <c r="G131" s="100"/>
      <c r="H131" s="100"/>
      <c r="I131" s="100"/>
      <c r="J131" s="101"/>
      <c r="K131" s="111"/>
      <c r="L131" s="104"/>
    </row>
    <row r="132" spans="1:12" x14ac:dyDescent="0.2">
      <c r="A132" s="10"/>
      <c r="B132" s="110"/>
      <c r="C132" s="99"/>
      <c r="D132" s="100"/>
      <c r="E132" s="100"/>
      <c r="F132" s="100"/>
      <c r="G132" s="100"/>
      <c r="H132" s="100"/>
      <c r="I132" s="100"/>
      <c r="J132" s="101"/>
      <c r="K132" s="111"/>
      <c r="L132" s="104"/>
    </row>
    <row r="133" spans="1:12" x14ac:dyDescent="0.2">
      <c r="A133" s="10"/>
      <c r="B133" s="110"/>
      <c r="C133" s="99"/>
      <c r="D133" s="100"/>
      <c r="E133" s="100"/>
      <c r="F133" s="100"/>
      <c r="G133" s="100"/>
      <c r="H133" s="100"/>
      <c r="I133" s="100"/>
      <c r="J133" s="101"/>
      <c r="K133" s="111"/>
      <c r="L133" s="104"/>
    </row>
    <row r="134" spans="1:12" x14ac:dyDescent="0.2">
      <c r="A134" s="10"/>
      <c r="B134" s="110"/>
      <c r="C134" s="99"/>
      <c r="D134" s="100"/>
      <c r="E134" s="100"/>
      <c r="F134" s="100"/>
      <c r="G134" s="100"/>
      <c r="H134" s="100"/>
      <c r="I134" s="100"/>
      <c r="J134" s="101"/>
      <c r="K134" s="111"/>
      <c r="L134" s="104"/>
    </row>
    <row r="135" spans="1:12" x14ac:dyDescent="0.2">
      <c r="A135" s="10"/>
      <c r="B135" s="110"/>
      <c r="C135" s="99"/>
      <c r="D135" s="100"/>
      <c r="E135" s="100"/>
      <c r="F135" s="100"/>
      <c r="G135" s="100"/>
      <c r="H135" s="100"/>
      <c r="I135" s="100"/>
      <c r="J135" s="101"/>
      <c r="K135" s="111"/>
      <c r="L135" s="104"/>
    </row>
    <row r="136" spans="1:12" x14ac:dyDescent="0.2">
      <c r="A136" s="10"/>
      <c r="B136" s="110"/>
      <c r="C136" s="99"/>
      <c r="D136" s="100"/>
      <c r="E136" s="100"/>
      <c r="F136" s="100"/>
      <c r="G136" s="100"/>
      <c r="H136" s="100"/>
      <c r="I136" s="100"/>
      <c r="J136" s="101"/>
      <c r="K136" s="111"/>
      <c r="L136" s="104"/>
    </row>
    <row r="137" spans="1:12" x14ac:dyDescent="0.2">
      <c r="A137" s="10"/>
      <c r="B137" s="110"/>
      <c r="C137" s="99"/>
      <c r="D137" s="100"/>
      <c r="E137" s="100"/>
      <c r="F137" s="100"/>
      <c r="G137" s="100"/>
      <c r="H137" s="100"/>
      <c r="I137" s="100"/>
      <c r="J137" s="101"/>
      <c r="K137" s="111"/>
      <c r="L137" s="104"/>
    </row>
    <row r="138" spans="1:12" s="48" customFormat="1" x14ac:dyDescent="0.2">
      <c r="A138" s="52"/>
      <c r="B138" s="112"/>
      <c r="C138" s="105"/>
      <c r="D138" s="106"/>
      <c r="E138" s="106"/>
      <c r="F138" s="106"/>
      <c r="G138" s="106"/>
      <c r="H138" s="106"/>
      <c r="I138" s="106"/>
      <c r="J138" s="107"/>
      <c r="K138" s="113"/>
      <c r="L138" s="108"/>
    </row>
    <row r="139" spans="1:12" x14ac:dyDescent="0.2">
      <c r="A139" s="10"/>
      <c r="B139" s="110"/>
      <c r="C139" s="99"/>
      <c r="D139" s="100"/>
      <c r="E139" s="100"/>
      <c r="F139" s="100"/>
      <c r="G139" s="100"/>
      <c r="H139" s="100"/>
      <c r="I139" s="100"/>
      <c r="J139" s="101"/>
      <c r="K139" s="111"/>
      <c r="L139" s="104"/>
    </row>
    <row r="140" spans="1:12" x14ac:dyDescent="0.2">
      <c r="A140" s="10"/>
      <c r="B140" s="110"/>
      <c r="C140" s="99"/>
      <c r="D140" s="100"/>
      <c r="E140" s="100"/>
      <c r="F140" s="100"/>
      <c r="G140" s="100"/>
      <c r="H140" s="100"/>
      <c r="I140" s="100"/>
      <c r="J140" s="101"/>
      <c r="K140" s="111"/>
      <c r="L140" s="104"/>
    </row>
    <row r="141" spans="1:12" x14ac:dyDescent="0.2">
      <c r="A141" s="10"/>
      <c r="B141" s="110"/>
      <c r="C141" s="99"/>
      <c r="D141" s="100"/>
      <c r="E141" s="100"/>
      <c r="F141" s="100"/>
      <c r="G141" s="100"/>
      <c r="H141" s="100"/>
      <c r="I141" s="100"/>
      <c r="J141" s="101"/>
      <c r="K141" s="111"/>
      <c r="L141" s="104"/>
    </row>
    <row r="142" spans="1:12" x14ac:dyDescent="0.2">
      <c r="A142" s="10"/>
      <c r="B142" s="110"/>
      <c r="C142" s="99"/>
      <c r="D142" s="100"/>
      <c r="E142" s="100"/>
      <c r="F142" s="100"/>
      <c r="G142" s="100"/>
      <c r="H142" s="100"/>
      <c r="I142" s="100"/>
      <c r="J142" s="101"/>
      <c r="K142" s="111"/>
      <c r="L142" s="104"/>
    </row>
    <row r="143" spans="1:12" x14ac:dyDescent="0.2">
      <c r="A143" s="10"/>
      <c r="B143" s="110"/>
      <c r="C143" s="99"/>
      <c r="D143" s="100"/>
      <c r="E143" s="100"/>
      <c r="F143" s="100"/>
      <c r="G143" s="100"/>
      <c r="H143" s="100"/>
      <c r="I143" s="100"/>
      <c r="J143" s="101"/>
      <c r="K143" s="111"/>
      <c r="L143" s="104"/>
    </row>
    <row r="144" spans="1:12" x14ac:dyDescent="0.2">
      <c r="A144" s="10"/>
      <c r="B144" s="110"/>
      <c r="C144" s="99"/>
      <c r="D144" s="100"/>
      <c r="E144" s="100"/>
      <c r="F144" s="100"/>
      <c r="G144" s="100"/>
      <c r="H144" s="100"/>
      <c r="I144" s="100"/>
      <c r="J144" s="101"/>
      <c r="K144" s="111"/>
      <c r="L144" s="104"/>
    </row>
    <row r="145" spans="1:12" x14ac:dyDescent="0.2">
      <c r="A145" s="10"/>
      <c r="B145" s="110"/>
      <c r="C145" s="99"/>
      <c r="D145" s="100"/>
      <c r="E145" s="100"/>
      <c r="F145" s="100"/>
      <c r="G145" s="100"/>
      <c r="H145" s="100"/>
      <c r="I145" s="100"/>
      <c r="J145" s="101"/>
      <c r="K145" s="111"/>
      <c r="L145" s="104"/>
    </row>
    <row r="146" spans="1:12" x14ac:dyDescent="0.2">
      <c r="A146" s="10"/>
      <c r="B146" s="110"/>
      <c r="C146" s="99"/>
      <c r="D146" s="100"/>
      <c r="E146" s="100"/>
      <c r="F146" s="100"/>
      <c r="G146" s="100"/>
      <c r="H146" s="100"/>
      <c r="I146" s="100"/>
      <c r="J146" s="101"/>
      <c r="K146" s="111"/>
      <c r="L146" s="104"/>
    </row>
    <row r="147" spans="1:12" x14ac:dyDescent="0.2">
      <c r="A147" s="10"/>
      <c r="B147" s="110"/>
      <c r="C147" s="99"/>
      <c r="D147" s="100"/>
      <c r="E147" s="100"/>
      <c r="F147" s="100"/>
      <c r="G147" s="100"/>
      <c r="H147" s="100"/>
      <c r="I147" s="100"/>
      <c r="J147" s="101"/>
      <c r="K147" s="111"/>
      <c r="L147" s="104"/>
    </row>
    <row r="148" spans="1:12" x14ac:dyDescent="0.2">
      <c r="A148" s="10"/>
      <c r="B148" s="110"/>
      <c r="C148" s="99"/>
      <c r="D148" s="100"/>
      <c r="E148" s="100"/>
      <c r="F148" s="100"/>
      <c r="G148" s="100"/>
      <c r="H148" s="100"/>
      <c r="I148" s="100"/>
      <c r="J148" s="101"/>
      <c r="K148" s="111"/>
      <c r="L148" s="104"/>
    </row>
    <row r="149" spans="1:12" x14ac:dyDescent="0.2">
      <c r="A149" s="10"/>
      <c r="B149" s="110"/>
      <c r="C149" s="99"/>
      <c r="D149" s="100"/>
      <c r="E149" s="100"/>
      <c r="F149" s="100"/>
      <c r="G149" s="100"/>
      <c r="H149" s="100"/>
      <c r="I149" s="100"/>
      <c r="J149" s="101"/>
      <c r="K149" s="111"/>
      <c r="L149" s="104"/>
    </row>
    <row r="150" spans="1:12" s="48" customFormat="1" x14ac:dyDescent="0.2">
      <c r="A150" s="52"/>
      <c r="B150" s="112"/>
      <c r="C150" s="105"/>
      <c r="D150" s="106"/>
      <c r="E150" s="106"/>
      <c r="F150" s="106"/>
      <c r="G150" s="106"/>
      <c r="H150" s="106"/>
      <c r="I150" s="106"/>
      <c r="J150" s="107"/>
      <c r="K150" s="113"/>
      <c r="L150" s="108"/>
    </row>
    <row r="151" spans="1:12" x14ac:dyDescent="0.2">
      <c r="A151" s="10"/>
      <c r="B151" s="110"/>
      <c r="C151" s="99"/>
      <c r="D151" s="100"/>
      <c r="E151" s="100"/>
      <c r="F151" s="100"/>
      <c r="G151" s="100"/>
      <c r="H151" s="100"/>
      <c r="I151" s="100"/>
      <c r="J151" s="101"/>
      <c r="K151" s="111"/>
      <c r="L151" s="104"/>
    </row>
    <row r="152" spans="1:12" x14ac:dyDescent="0.2">
      <c r="A152" s="10"/>
      <c r="B152" s="110"/>
      <c r="C152" s="99"/>
      <c r="D152" s="100"/>
      <c r="E152" s="100"/>
      <c r="F152" s="100"/>
      <c r="G152" s="100"/>
      <c r="H152" s="100"/>
      <c r="I152" s="100"/>
      <c r="J152" s="101"/>
      <c r="K152" s="111"/>
      <c r="L152" s="104"/>
    </row>
    <row r="153" spans="1:12" x14ac:dyDescent="0.2">
      <c r="A153" s="10"/>
      <c r="B153" s="110"/>
      <c r="C153" s="99"/>
      <c r="D153" s="100"/>
      <c r="E153" s="100"/>
      <c r="F153" s="100"/>
      <c r="G153" s="100"/>
      <c r="H153" s="100"/>
      <c r="I153" s="100"/>
      <c r="J153" s="101"/>
      <c r="K153" s="111"/>
      <c r="L153" s="104"/>
    </row>
    <row r="154" spans="1:12" x14ac:dyDescent="0.2">
      <c r="A154" s="10"/>
      <c r="B154" s="110"/>
      <c r="C154" s="99"/>
      <c r="D154" s="100"/>
      <c r="E154" s="100"/>
      <c r="F154" s="100"/>
      <c r="G154" s="100"/>
      <c r="H154" s="100"/>
      <c r="I154" s="100"/>
      <c r="J154" s="101"/>
      <c r="K154" s="111"/>
      <c r="L154" s="104"/>
    </row>
    <row r="155" spans="1:12" x14ac:dyDescent="0.2">
      <c r="A155" s="10"/>
      <c r="B155" s="110"/>
      <c r="C155" s="99"/>
      <c r="D155" s="100"/>
      <c r="E155" s="100"/>
      <c r="F155" s="100"/>
      <c r="G155" s="100"/>
      <c r="H155" s="100"/>
      <c r="I155" s="100"/>
      <c r="J155" s="101"/>
      <c r="K155" s="111"/>
      <c r="L155" s="104"/>
    </row>
    <row r="156" spans="1:12" x14ac:dyDescent="0.2">
      <c r="A156" s="10"/>
      <c r="B156" s="110"/>
      <c r="C156" s="99"/>
      <c r="D156" s="100"/>
      <c r="E156" s="100"/>
      <c r="F156" s="100"/>
      <c r="G156" s="100"/>
      <c r="H156" s="100"/>
      <c r="I156" s="100"/>
      <c r="J156" s="101"/>
      <c r="K156" s="111"/>
      <c r="L156" s="104"/>
    </row>
    <row r="157" spans="1:12" x14ac:dyDescent="0.2">
      <c r="A157" s="10"/>
      <c r="B157" s="110"/>
      <c r="C157" s="99"/>
      <c r="D157" s="100"/>
      <c r="E157" s="100"/>
      <c r="F157" s="100"/>
      <c r="G157" s="100"/>
      <c r="H157" s="100"/>
      <c r="I157" s="100"/>
      <c r="J157" s="101"/>
      <c r="K157" s="111"/>
      <c r="L157" s="104"/>
    </row>
    <row r="158" spans="1:12" x14ac:dyDescent="0.2">
      <c r="A158" s="10"/>
      <c r="B158" s="110"/>
      <c r="C158" s="99"/>
      <c r="D158" s="100"/>
      <c r="E158" s="100"/>
      <c r="F158" s="100"/>
      <c r="G158" s="100"/>
      <c r="H158" s="100"/>
      <c r="I158" s="100"/>
      <c r="J158" s="101"/>
      <c r="K158" s="111"/>
      <c r="L158" s="104"/>
    </row>
    <row r="159" spans="1:12" x14ac:dyDescent="0.2">
      <c r="A159" s="10"/>
      <c r="B159" s="110"/>
      <c r="C159" s="99"/>
      <c r="D159" s="100"/>
      <c r="E159" s="100"/>
      <c r="F159" s="100"/>
      <c r="G159" s="100"/>
      <c r="H159" s="100"/>
      <c r="I159" s="100"/>
      <c r="J159" s="101"/>
      <c r="K159" s="111"/>
      <c r="L159" s="104"/>
    </row>
    <row r="160" spans="1:12" x14ac:dyDescent="0.2">
      <c r="A160" s="10"/>
      <c r="B160" s="110"/>
      <c r="C160" s="99"/>
      <c r="D160" s="100"/>
      <c r="E160" s="100"/>
      <c r="F160" s="100"/>
      <c r="G160" s="100"/>
      <c r="H160" s="100"/>
      <c r="I160" s="100"/>
      <c r="J160" s="101"/>
      <c r="K160" s="111"/>
      <c r="L160" s="104"/>
    </row>
    <row r="161" spans="1:12" x14ac:dyDescent="0.2">
      <c r="A161" s="10"/>
      <c r="B161" s="110"/>
      <c r="C161" s="99"/>
      <c r="D161" s="100"/>
      <c r="E161" s="100"/>
      <c r="F161" s="100"/>
      <c r="G161" s="100"/>
      <c r="H161" s="100"/>
      <c r="I161" s="100"/>
      <c r="J161" s="101"/>
      <c r="K161" s="111"/>
      <c r="L161" s="104"/>
    </row>
    <row r="162" spans="1:12" s="48" customFormat="1" x14ac:dyDescent="0.2">
      <c r="A162" s="52"/>
      <c r="B162" s="112"/>
      <c r="C162" s="105"/>
      <c r="D162" s="106"/>
      <c r="E162" s="106"/>
      <c r="F162" s="106"/>
      <c r="G162" s="106"/>
      <c r="H162" s="106"/>
      <c r="I162" s="106"/>
      <c r="J162" s="107"/>
      <c r="K162" s="113"/>
      <c r="L162" s="108"/>
    </row>
    <row r="163" spans="1:12" x14ac:dyDescent="0.2">
      <c r="A163" s="10"/>
      <c r="B163" s="110"/>
      <c r="C163" s="99"/>
      <c r="D163" s="100"/>
      <c r="E163" s="100"/>
      <c r="F163" s="100"/>
      <c r="G163" s="100"/>
      <c r="H163" s="100"/>
      <c r="I163" s="100"/>
      <c r="J163" s="101"/>
      <c r="K163" s="111"/>
      <c r="L163" s="104"/>
    </row>
    <row r="164" spans="1:12" x14ac:dyDescent="0.2">
      <c r="A164" s="10"/>
      <c r="B164" s="110"/>
      <c r="C164" s="99"/>
      <c r="D164" s="100"/>
      <c r="E164" s="100"/>
      <c r="F164" s="100"/>
      <c r="G164" s="100"/>
      <c r="H164" s="100"/>
      <c r="I164" s="100"/>
      <c r="J164" s="101"/>
      <c r="K164" s="111"/>
      <c r="L164" s="104"/>
    </row>
    <row r="165" spans="1:12" x14ac:dyDescent="0.2">
      <c r="A165" s="10"/>
      <c r="B165" s="110"/>
      <c r="C165" s="99"/>
      <c r="D165" s="100"/>
      <c r="E165" s="100"/>
      <c r="F165" s="100"/>
      <c r="G165" s="100"/>
      <c r="H165" s="100"/>
      <c r="I165" s="100"/>
      <c r="J165" s="101"/>
      <c r="K165" s="111"/>
      <c r="L165" s="104"/>
    </row>
    <row r="166" spans="1:12" x14ac:dyDescent="0.2">
      <c r="A166" s="10"/>
      <c r="B166" s="110"/>
      <c r="C166" s="99"/>
      <c r="D166" s="100"/>
      <c r="E166" s="100"/>
      <c r="F166" s="100"/>
      <c r="G166" s="100"/>
      <c r="H166" s="100"/>
      <c r="I166" s="100"/>
      <c r="J166" s="101"/>
      <c r="K166" s="111"/>
      <c r="L166" s="104"/>
    </row>
    <row r="167" spans="1:12" x14ac:dyDescent="0.2">
      <c r="A167" s="10"/>
      <c r="B167" s="110"/>
      <c r="C167" s="99"/>
      <c r="D167" s="100"/>
      <c r="E167" s="100"/>
      <c r="F167" s="100"/>
      <c r="G167" s="100"/>
      <c r="H167" s="100"/>
      <c r="I167" s="100"/>
      <c r="J167" s="101"/>
      <c r="K167" s="111"/>
      <c r="L167" s="104"/>
    </row>
    <row r="168" spans="1:12" x14ac:dyDescent="0.2">
      <c r="A168" s="10"/>
      <c r="B168" s="110"/>
      <c r="C168" s="99"/>
      <c r="D168" s="100"/>
      <c r="E168" s="100"/>
      <c r="F168" s="100"/>
      <c r="G168" s="100"/>
      <c r="H168" s="100"/>
      <c r="I168" s="100"/>
      <c r="J168" s="101"/>
      <c r="K168" s="111"/>
      <c r="L168" s="104"/>
    </row>
    <row r="169" spans="1:12" x14ac:dyDescent="0.2">
      <c r="A169" s="10"/>
      <c r="B169" s="110"/>
      <c r="C169" s="99"/>
      <c r="D169" s="100"/>
      <c r="E169" s="100"/>
      <c r="F169" s="100"/>
      <c r="G169" s="100"/>
      <c r="H169" s="100"/>
      <c r="I169" s="100"/>
      <c r="J169" s="101"/>
      <c r="K169" s="111"/>
      <c r="L169" s="104"/>
    </row>
    <row r="170" spans="1:12" x14ac:dyDescent="0.2">
      <c r="A170" s="10"/>
      <c r="B170" s="110"/>
      <c r="C170" s="99"/>
      <c r="D170" s="100"/>
      <c r="E170" s="100"/>
      <c r="F170" s="100"/>
      <c r="G170" s="100"/>
      <c r="H170" s="100"/>
      <c r="I170" s="100"/>
      <c r="J170" s="101"/>
      <c r="K170" s="111"/>
      <c r="L170" s="104"/>
    </row>
    <row r="171" spans="1:12" x14ac:dyDescent="0.2">
      <c r="A171" s="10"/>
      <c r="B171" s="110"/>
      <c r="C171" s="99"/>
      <c r="D171" s="100"/>
      <c r="E171" s="100"/>
      <c r="F171" s="100"/>
      <c r="G171" s="100"/>
      <c r="H171" s="100"/>
      <c r="I171" s="100"/>
      <c r="J171" s="101"/>
      <c r="K171" s="111"/>
      <c r="L171" s="104"/>
    </row>
    <row r="172" spans="1:12" x14ac:dyDescent="0.2">
      <c r="A172" s="10"/>
      <c r="B172" s="110"/>
      <c r="C172" s="99"/>
      <c r="D172" s="100"/>
      <c r="E172" s="100"/>
      <c r="F172" s="100"/>
      <c r="G172" s="100"/>
      <c r="H172" s="100"/>
      <c r="I172" s="100"/>
      <c r="J172" s="101"/>
      <c r="K172" s="111"/>
      <c r="L172" s="104"/>
    </row>
    <row r="173" spans="1:12" x14ac:dyDescent="0.2">
      <c r="A173" s="10"/>
      <c r="B173" s="110"/>
      <c r="C173" s="99"/>
      <c r="D173" s="100"/>
      <c r="E173" s="100"/>
      <c r="F173" s="100"/>
      <c r="G173" s="100"/>
      <c r="H173" s="100"/>
      <c r="I173" s="100"/>
      <c r="J173" s="101"/>
      <c r="K173" s="111"/>
      <c r="L173" s="104"/>
    </row>
    <row r="174" spans="1:12" s="48" customFormat="1" x14ac:dyDescent="0.2">
      <c r="A174" s="52"/>
      <c r="B174" s="112"/>
      <c r="C174" s="105"/>
      <c r="D174" s="106"/>
      <c r="E174" s="106"/>
      <c r="F174" s="106"/>
      <c r="G174" s="106"/>
      <c r="H174" s="106"/>
      <c r="I174" s="106"/>
      <c r="J174" s="107"/>
      <c r="K174" s="113"/>
      <c r="L174" s="108"/>
    </row>
    <row r="175" spans="1:12" x14ac:dyDescent="0.2">
      <c r="A175" s="10"/>
      <c r="B175" s="110"/>
      <c r="C175" s="99"/>
      <c r="D175" s="100"/>
      <c r="E175" s="100"/>
      <c r="F175" s="100"/>
      <c r="G175" s="100"/>
      <c r="H175" s="100"/>
      <c r="I175" s="100"/>
      <c r="J175" s="101"/>
      <c r="K175" s="111"/>
      <c r="L175" s="104"/>
    </row>
    <row r="176" spans="1:12" x14ac:dyDescent="0.2">
      <c r="A176" s="10"/>
      <c r="B176" s="110"/>
      <c r="C176" s="99"/>
      <c r="D176" s="100"/>
      <c r="E176" s="100"/>
      <c r="F176" s="100"/>
      <c r="G176" s="100"/>
      <c r="H176" s="100"/>
      <c r="I176" s="100"/>
      <c r="J176" s="101"/>
      <c r="K176" s="111"/>
      <c r="L176" s="104"/>
    </row>
    <row r="177" spans="1:12" x14ac:dyDescent="0.2">
      <c r="A177" s="10"/>
      <c r="B177" s="114"/>
      <c r="C177" s="99"/>
      <c r="D177" s="100"/>
      <c r="E177" s="100"/>
      <c r="F177" s="100"/>
      <c r="G177" s="100"/>
      <c r="H177" s="100"/>
      <c r="I177" s="100"/>
      <c r="J177" s="101"/>
      <c r="K177" s="111"/>
      <c r="L177" s="104"/>
    </row>
    <row r="178" spans="1:12" x14ac:dyDescent="0.2">
      <c r="A178" s="10"/>
      <c r="B178" s="114"/>
      <c r="C178" s="99"/>
      <c r="D178" s="100"/>
      <c r="E178" s="100"/>
      <c r="F178" s="100"/>
      <c r="G178" s="100"/>
      <c r="H178" s="100"/>
      <c r="I178" s="100"/>
      <c r="J178" s="101"/>
      <c r="K178" s="111"/>
      <c r="L178" s="104"/>
    </row>
    <row r="179" spans="1:12" x14ac:dyDescent="0.2">
      <c r="A179" s="10"/>
      <c r="B179" s="114"/>
      <c r="C179" s="99"/>
      <c r="D179" s="100"/>
      <c r="E179" s="100"/>
      <c r="F179" s="100"/>
      <c r="G179" s="100"/>
      <c r="H179" s="100"/>
      <c r="I179" s="100"/>
      <c r="J179" s="101"/>
      <c r="K179" s="111"/>
      <c r="L179" s="104"/>
    </row>
    <row r="180" spans="1:12" x14ac:dyDescent="0.2">
      <c r="A180" s="10"/>
      <c r="B180" s="114"/>
      <c r="C180" s="99"/>
      <c r="D180" s="100"/>
      <c r="E180" s="100"/>
      <c r="F180" s="100"/>
      <c r="G180" s="100"/>
      <c r="H180" s="100"/>
      <c r="I180" s="100"/>
      <c r="J180" s="101"/>
      <c r="K180" s="111"/>
      <c r="L180" s="104"/>
    </row>
    <row r="181" spans="1:12" x14ac:dyDescent="0.2">
      <c r="A181" s="10"/>
      <c r="B181" s="114"/>
      <c r="C181" s="99"/>
      <c r="D181" s="100"/>
      <c r="E181" s="100"/>
      <c r="F181" s="100"/>
      <c r="G181" s="100"/>
      <c r="H181" s="100"/>
      <c r="I181" s="100"/>
      <c r="J181" s="101"/>
      <c r="K181" s="111"/>
      <c r="L181" s="104"/>
    </row>
    <row r="182" spans="1:12" x14ac:dyDescent="0.2">
      <c r="A182" s="10"/>
      <c r="B182" s="114"/>
      <c r="C182" s="99"/>
      <c r="D182" s="100"/>
      <c r="E182" s="100"/>
      <c r="F182" s="100"/>
      <c r="G182" s="100"/>
      <c r="H182" s="100"/>
      <c r="I182" s="100"/>
      <c r="J182" s="101"/>
      <c r="K182" s="111"/>
      <c r="L182" s="104"/>
    </row>
    <row r="183" spans="1:12" x14ac:dyDescent="0.2">
      <c r="A183" s="10"/>
      <c r="B183" s="114"/>
      <c r="C183" s="99"/>
      <c r="D183" s="100"/>
      <c r="E183" s="100"/>
      <c r="F183" s="100"/>
      <c r="G183" s="100"/>
      <c r="H183" s="100"/>
      <c r="I183" s="100"/>
      <c r="J183" s="101"/>
      <c r="K183" s="111"/>
      <c r="L183" s="104"/>
    </row>
    <row r="184" spans="1:12" x14ac:dyDescent="0.2">
      <c r="A184" s="10"/>
      <c r="B184" s="114"/>
      <c r="C184" s="99"/>
      <c r="D184" s="100"/>
      <c r="E184" s="100"/>
      <c r="F184" s="100"/>
      <c r="G184" s="100"/>
      <c r="H184" s="100"/>
      <c r="I184" s="100"/>
      <c r="J184" s="101"/>
      <c r="K184" s="111"/>
      <c r="L184" s="104"/>
    </row>
    <row r="185" spans="1:12" x14ac:dyDescent="0.2">
      <c r="A185" s="10"/>
      <c r="B185" s="114"/>
      <c r="C185" s="99"/>
      <c r="D185" s="100"/>
      <c r="E185" s="100"/>
      <c r="F185" s="100"/>
      <c r="G185" s="100"/>
      <c r="H185" s="100"/>
      <c r="I185" s="100"/>
      <c r="J185" s="101"/>
      <c r="K185" s="111"/>
      <c r="L185" s="104"/>
    </row>
    <row r="186" spans="1:12" s="48" customFormat="1" x14ac:dyDescent="0.2">
      <c r="A186" s="52"/>
      <c r="B186" s="115"/>
      <c r="C186" s="105"/>
      <c r="D186" s="106"/>
      <c r="E186" s="106"/>
      <c r="F186" s="106"/>
      <c r="G186" s="106"/>
      <c r="H186" s="106"/>
      <c r="I186" s="106"/>
      <c r="J186" s="107"/>
      <c r="K186" s="113"/>
      <c r="L186" s="108"/>
    </row>
    <row r="187" spans="1:12" x14ac:dyDescent="0.2">
      <c r="A187" s="10"/>
      <c r="B187" s="110"/>
      <c r="C187" s="99"/>
      <c r="D187" s="100"/>
      <c r="E187" s="100"/>
      <c r="F187" s="100"/>
      <c r="G187" s="100"/>
      <c r="H187" s="100"/>
      <c r="I187" s="100"/>
      <c r="J187" s="101"/>
      <c r="K187" s="111"/>
      <c r="L187" s="104"/>
    </row>
    <row r="188" spans="1:12" x14ac:dyDescent="0.2">
      <c r="A188" s="10"/>
      <c r="B188" s="110"/>
      <c r="C188" s="99"/>
      <c r="D188" s="100"/>
      <c r="E188" s="100"/>
      <c r="F188" s="100"/>
      <c r="G188" s="100"/>
      <c r="H188" s="100"/>
      <c r="I188" s="100"/>
      <c r="J188" s="101"/>
      <c r="K188" s="111"/>
      <c r="L188" s="104"/>
    </row>
    <row r="189" spans="1:12" x14ac:dyDescent="0.2">
      <c r="A189" s="10"/>
      <c r="B189" s="110"/>
      <c r="C189" s="99"/>
      <c r="D189" s="100"/>
      <c r="E189" s="100"/>
      <c r="F189" s="100"/>
      <c r="G189" s="100"/>
      <c r="H189" s="100"/>
      <c r="I189" s="100"/>
      <c r="J189" s="101"/>
      <c r="K189" s="111"/>
      <c r="L189" s="104"/>
    </row>
    <row r="190" spans="1:12" x14ac:dyDescent="0.2">
      <c r="A190" s="10"/>
      <c r="B190" s="110"/>
      <c r="C190" s="99"/>
      <c r="D190" s="100"/>
      <c r="E190" s="100"/>
      <c r="F190" s="100"/>
      <c r="G190" s="100"/>
      <c r="H190" s="100"/>
      <c r="I190" s="100"/>
      <c r="J190" s="101"/>
      <c r="K190" s="111"/>
      <c r="L190" s="104"/>
    </row>
    <row r="191" spans="1:12" x14ac:dyDescent="0.2">
      <c r="A191" s="10"/>
      <c r="B191" s="110"/>
      <c r="C191" s="99"/>
      <c r="D191" s="100"/>
      <c r="E191" s="100"/>
      <c r="F191" s="100"/>
      <c r="G191" s="100"/>
      <c r="H191" s="100"/>
      <c r="I191" s="100"/>
      <c r="J191" s="101"/>
      <c r="K191" s="111"/>
      <c r="L191" s="104"/>
    </row>
    <row r="192" spans="1:12" x14ac:dyDescent="0.2">
      <c r="A192" s="10"/>
      <c r="B192" s="110"/>
      <c r="C192" s="99"/>
      <c r="D192" s="100"/>
      <c r="E192" s="100"/>
      <c r="F192" s="100"/>
      <c r="G192" s="100"/>
      <c r="H192" s="100"/>
      <c r="I192" s="100"/>
      <c r="J192" s="101"/>
      <c r="K192" s="111"/>
      <c r="L192" s="104"/>
    </row>
    <row r="193" spans="1:12" x14ac:dyDescent="0.2">
      <c r="A193" s="10"/>
      <c r="B193" s="110"/>
      <c r="C193" s="99"/>
      <c r="D193" s="100"/>
      <c r="E193" s="100"/>
      <c r="F193" s="100"/>
      <c r="G193" s="100"/>
      <c r="H193" s="100"/>
      <c r="I193" s="100"/>
      <c r="J193" s="101"/>
      <c r="K193" s="111"/>
      <c r="L193" s="104"/>
    </row>
    <row r="194" spans="1:12" x14ac:dyDescent="0.2">
      <c r="A194" s="10"/>
      <c r="B194" s="110"/>
      <c r="C194" s="99"/>
      <c r="D194" s="100"/>
      <c r="E194" s="100"/>
      <c r="F194" s="100"/>
      <c r="G194" s="100"/>
      <c r="H194" s="100"/>
      <c r="I194" s="100"/>
      <c r="J194" s="101"/>
      <c r="K194" s="111"/>
      <c r="L194" s="104"/>
    </row>
    <row r="195" spans="1:12" x14ac:dyDescent="0.2">
      <c r="A195" s="10"/>
      <c r="B195" s="110"/>
      <c r="C195" s="99"/>
      <c r="D195" s="100"/>
      <c r="E195" s="100"/>
      <c r="F195" s="100"/>
      <c r="G195" s="100"/>
      <c r="H195" s="100"/>
      <c r="I195" s="100"/>
      <c r="J195" s="101"/>
      <c r="K195" s="111"/>
      <c r="L195" s="104"/>
    </row>
    <row r="196" spans="1:12" x14ac:dyDescent="0.2">
      <c r="A196" s="10"/>
      <c r="B196" s="110"/>
      <c r="C196" s="99"/>
      <c r="D196" s="100"/>
      <c r="E196" s="100"/>
      <c r="F196" s="100"/>
      <c r="G196" s="100"/>
      <c r="H196" s="100"/>
      <c r="I196" s="100"/>
      <c r="J196" s="101"/>
      <c r="K196" s="111"/>
      <c r="L196" s="104"/>
    </row>
    <row r="197" spans="1:12" x14ac:dyDescent="0.2">
      <c r="A197" s="10"/>
      <c r="B197" s="110"/>
      <c r="C197" s="99"/>
      <c r="D197" s="100"/>
      <c r="E197" s="100"/>
      <c r="F197" s="100"/>
      <c r="G197" s="100"/>
      <c r="H197" s="100"/>
      <c r="I197" s="100"/>
      <c r="J197" s="101"/>
      <c r="K197" s="111"/>
      <c r="L197" s="104"/>
    </row>
    <row r="198" spans="1:12" s="48" customFormat="1" x14ac:dyDescent="0.2">
      <c r="A198" s="52"/>
      <c r="B198" s="112"/>
      <c r="C198" s="105"/>
      <c r="D198" s="106"/>
      <c r="E198" s="106"/>
      <c r="F198" s="106"/>
      <c r="G198" s="106"/>
      <c r="H198" s="106"/>
      <c r="I198" s="106"/>
      <c r="J198" s="107"/>
      <c r="K198" s="113"/>
      <c r="L198" s="108"/>
    </row>
    <row r="199" spans="1:12" x14ac:dyDescent="0.2">
      <c r="A199" s="10"/>
      <c r="B199" s="110"/>
      <c r="C199" s="99"/>
      <c r="D199" s="100"/>
      <c r="E199" s="100"/>
      <c r="F199" s="100"/>
      <c r="G199" s="100"/>
      <c r="H199" s="100"/>
      <c r="I199" s="100"/>
      <c r="J199" s="101"/>
      <c r="K199" s="111"/>
      <c r="L199" s="104"/>
    </row>
    <row r="200" spans="1:12" x14ac:dyDescent="0.2">
      <c r="A200" s="10"/>
      <c r="B200" s="110"/>
      <c r="C200" s="99"/>
      <c r="D200" s="100"/>
      <c r="E200" s="100"/>
      <c r="F200" s="100"/>
      <c r="G200" s="100"/>
      <c r="H200" s="100"/>
      <c r="I200" s="100"/>
      <c r="J200" s="101"/>
      <c r="K200" s="111"/>
      <c r="L200" s="104"/>
    </row>
    <row r="201" spans="1:12" x14ac:dyDescent="0.2">
      <c r="A201" s="10"/>
      <c r="B201" s="110"/>
      <c r="C201" s="99"/>
      <c r="D201" s="100"/>
      <c r="E201" s="100"/>
      <c r="F201" s="100"/>
      <c r="G201" s="100"/>
      <c r="H201" s="100"/>
      <c r="I201" s="100"/>
      <c r="J201" s="101"/>
      <c r="K201" s="111"/>
      <c r="L201" s="104"/>
    </row>
    <row r="202" spans="1:12" x14ac:dyDescent="0.2">
      <c r="A202" s="10"/>
      <c r="B202" s="110"/>
      <c r="C202" s="99"/>
      <c r="D202" s="100"/>
      <c r="E202" s="100"/>
      <c r="F202" s="100"/>
      <c r="G202" s="100"/>
      <c r="H202" s="100"/>
      <c r="I202" s="100"/>
      <c r="J202" s="101"/>
      <c r="K202" s="111"/>
      <c r="L202" s="104"/>
    </row>
    <row r="203" spans="1:12" x14ac:dyDescent="0.2">
      <c r="A203" s="10"/>
      <c r="B203" s="110"/>
      <c r="C203" s="99"/>
      <c r="D203" s="100"/>
      <c r="E203" s="100"/>
      <c r="F203" s="100"/>
      <c r="G203" s="100"/>
      <c r="H203" s="100"/>
      <c r="I203" s="100"/>
      <c r="J203" s="101"/>
      <c r="K203" s="111"/>
      <c r="L203" s="104"/>
    </row>
    <row r="204" spans="1:12" x14ac:dyDescent="0.2">
      <c r="A204" s="10"/>
      <c r="B204" s="110"/>
      <c r="C204" s="99"/>
      <c r="D204" s="100"/>
      <c r="E204" s="100"/>
      <c r="F204" s="100"/>
      <c r="G204" s="100"/>
      <c r="H204" s="100"/>
      <c r="I204" s="100"/>
      <c r="J204" s="101"/>
      <c r="K204" s="111"/>
      <c r="L204" s="104"/>
    </row>
    <row r="205" spans="1:12" x14ac:dyDescent="0.2">
      <c r="A205" s="10"/>
      <c r="B205" s="110"/>
      <c r="C205" s="99"/>
      <c r="D205" s="100"/>
      <c r="E205" s="100"/>
      <c r="F205" s="100"/>
      <c r="G205" s="100"/>
      <c r="H205" s="100"/>
      <c r="I205" s="100"/>
      <c r="J205" s="101"/>
      <c r="K205" s="111"/>
      <c r="L205" s="104"/>
    </row>
    <row r="206" spans="1:12" x14ac:dyDescent="0.2">
      <c r="A206" s="10"/>
      <c r="B206" s="110"/>
      <c r="C206" s="99"/>
      <c r="D206" s="100"/>
      <c r="E206" s="100"/>
      <c r="F206" s="100"/>
      <c r="G206" s="100"/>
      <c r="H206" s="100"/>
      <c r="I206" s="100"/>
      <c r="J206" s="101"/>
      <c r="K206" s="111"/>
      <c r="L206" s="104"/>
    </row>
    <row r="207" spans="1:12" x14ac:dyDescent="0.2">
      <c r="A207" s="10"/>
      <c r="B207" s="110"/>
      <c r="C207" s="99"/>
      <c r="D207" s="100"/>
      <c r="E207" s="100"/>
      <c r="F207" s="100"/>
      <c r="G207" s="100"/>
      <c r="H207" s="100"/>
      <c r="I207" s="100"/>
      <c r="J207" s="101"/>
      <c r="K207" s="111"/>
      <c r="L207" s="104"/>
    </row>
    <row r="208" spans="1:12" x14ac:dyDescent="0.2">
      <c r="A208" s="10"/>
      <c r="B208" s="110"/>
      <c r="C208" s="99"/>
      <c r="D208" s="100"/>
      <c r="E208" s="100"/>
      <c r="F208" s="100"/>
      <c r="G208" s="100"/>
      <c r="H208" s="100"/>
      <c r="I208" s="100"/>
      <c r="J208" s="101"/>
      <c r="K208" s="111"/>
      <c r="L208" s="104"/>
    </row>
    <row r="209" spans="1:12" x14ac:dyDescent="0.2">
      <c r="A209" s="10"/>
      <c r="B209" s="110"/>
      <c r="C209" s="99"/>
      <c r="D209" s="100"/>
      <c r="E209" s="100"/>
      <c r="F209" s="100"/>
      <c r="G209" s="100"/>
      <c r="H209" s="100"/>
      <c r="I209" s="100"/>
      <c r="J209" s="101"/>
      <c r="K209" s="111"/>
      <c r="L209" s="104"/>
    </row>
    <row r="210" spans="1:12" s="48" customFormat="1" x14ac:dyDescent="0.2">
      <c r="A210" s="52"/>
      <c r="B210" s="112"/>
      <c r="C210" s="105"/>
      <c r="D210" s="106"/>
      <c r="E210" s="106"/>
      <c r="F210" s="106"/>
      <c r="G210" s="106"/>
      <c r="H210" s="106"/>
      <c r="I210" s="106"/>
      <c r="J210" s="107"/>
      <c r="K210" s="113"/>
      <c r="L210" s="108"/>
    </row>
    <row r="211" spans="1:12" x14ac:dyDescent="0.2">
      <c r="A211" s="10"/>
      <c r="B211" s="110"/>
      <c r="C211" s="99"/>
      <c r="D211" s="100"/>
      <c r="E211" s="100"/>
      <c r="F211" s="100"/>
      <c r="G211" s="100"/>
      <c r="H211" s="100"/>
      <c r="I211" s="100"/>
      <c r="J211" s="101"/>
      <c r="K211" s="111"/>
      <c r="L211" s="104"/>
    </row>
    <row r="212" spans="1:12" x14ac:dyDescent="0.2">
      <c r="A212" s="10"/>
      <c r="B212" s="110"/>
      <c r="C212" s="99"/>
      <c r="D212" s="100"/>
      <c r="E212" s="100"/>
      <c r="F212" s="100"/>
      <c r="G212" s="100"/>
      <c r="H212" s="100"/>
      <c r="I212" s="100"/>
      <c r="J212" s="101"/>
      <c r="K212" s="111"/>
      <c r="L212" s="104"/>
    </row>
    <row r="213" spans="1:12" x14ac:dyDescent="0.2">
      <c r="A213" s="10"/>
      <c r="B213" s="110"/>
      <c r="C213" s="99"/>
      <c r="D213" s="100"/>
      <c r="E213" s="100"/>
      <c r="F213" s="100"/>
      <c r="G213" s="100"/>
      <c r="H213" s="100"/>
      <c r="I213" s="100"/>
      <c r="J213" s="101"/>
      <c r="K213" s="111"/>
      <c r="L213" s="104"/>
    </row>
    <row r="214" spans="1:12" x14ac:dyDescent="0.2">
      <c r="A214" s="10"/>
      <c r="B214" s="110"/>
      <c r="C214" s="99"/>
      <c r="D214" s="100"/>
      <c r="E214" s="100"/>
      <c r="F214" s="100"/>
      <c r="G214" s="100"/>
      <c r="H214" s="100"/>
      <c r="I214" s="100"/>
      <c r="J214" s="101"/>
      <c r="K214" s="111"/>
      <c r="L214" s="104"/>
    </row>
    <row r="215" spans="1:12" x14ac:dyDescent="0.2">
      <c r="A215" s="10"/>
      <c r="B215" s="110"/>
      <c r="C215" s="99"/>
      <c r="D215" s="100"/>
      <c r="E215" s="100"/>
      <c r="F215" s="100"/>
      <c r="G215" s="100"/>
      <c r="H215" s="100"/>
      <c r="I215" s="100"/>
      <c r="J215" s="101"/>
      <c r="K215" s="111"/>
      <c r="L215" s="104"/>
    </row>
    <row r="216" spans="1:12" x14ac:dyDescent="0.2">
      <c r="A216" s="10"/>
      <c r="B216" s="110"/>
      <c r="C216" s="99"/>
      <c r="D216" s="100"/>
      <c r="E216" s="100"/>
      <c r="F216" s="100"/>
      <c r="G216" s="100"/>
      <c r="H216" s="100"/>
      <c r="I216" s="100"/>
      <c r="J216" s="101"/>
      <c r="K216" s="111"/>
      <c r="L216" s="104"/>
    </row>
    <row r="217" spans="1:12" x14ac:dyDescent="0.2">
      <c r="A217" s="10"/>
      <c r="B217" s="110"/>
      <c r="C217" s="99"/>
      <c r="D217" s="100"/>
      <c r="E217" s="100"/>
      <c r="F217" s="100"/>
      <c r="G217" s="100"/>
      <c r="H217" s="100"/>
      <c r="I217" s="100"/>
      <c r="J217" s="101"/>
      <c r="K217" s="111"/>
      <c r="L217" s="104"/>
    </row>
    <row r="218" spans="1:12" x14ac:dyDescent="0.2">
      <c r="A218" s="10"/>
      <c r="B218" s="110"/>
      <c r="C218" s="99"/>
      <c r="D218" s="100"/>
      <c r="E218" s="100"/>
      <c r="F218" s="100"/>
      <c r="G218" s="100"/>
      <c r="H218" s="100"/>
      <c r="I218" s="100"/>
      <c r="J218" s="101"/>
      <c r="K218" s="111"/>
      <c r="L218" s="104"/>
    </row>
    <row r="219" spans="1:12" x14ac:dyDescent="0.2">
      <c r="A219" s="10"/>
      <c r="B219" s="110"/>
      <c r="C219" s="99"/>
      <c r="D219" s="100"/>
      <c r="E219" s="100"/>
      <c r="F219" s="100"/>
      <c r="G219" s="100"/>
      <c r="H219" s="100"/>
      <c r="I219" s="100"/>
      <c r="J219" s="101"/>
      <c r="K219" s="111"/>
      <c r="L219" s="104"/>
    </row>
    <row r="220" spans="1:12" x14ac:dyDescent="0.2">
      <c r="A220" s="10"/>
      <c r="B220" s="110"/>
      <c r="C220" s="99"/>
      <c r="D220" s="100"/>
      <c r="E220" s="100"/>
      <c r="F220" s="100"/>
      <c r="G220" s="100"/>
      <c r="H220" s="100"/>
      <c r="I220" s="100"/>
      <c r="J220" s="101"/>
      <c r="K220" s="111"/>
      <c r="L220" s="104"/>
    </row>
    <row r="221" spans="1:12" x14ac:dyDescent="0.2">
      <c r="A221" s="10"/>
      <c r="B221" s="110"/>
      <c r="C221" s="99"/>
      <c r="D221" s="100"/>
      <c r="E221" s="100"/>
      <c r="F221" s="100"/>
      <c r="G221" s="100"/>
      <c r="H221" s="100"/>
      <c r="I221" s="100"/>
      <c r="J221" s="101"/>
      <c r="K221" s="111"/>
      <c r="L221" s="104"/>
    </row>
    <row r="222" spans="1:12" x14ac:dyDescent="0.2">
      <c r="A222" s="52"/>
      <c r="B222" s="112"/>
      <c r="C222" s="105"/>
      <c r="D222" s="106"/>
      <c r="E222" s="106"/>
      <c r="F222" s="106"/>
      <c r="G222" s="106"/>
      <c r="H222" s="106"/>
      <c r="I222" s="106"/>
      <c r="J222" s="107"/>
      <c r="K222" s="113"/>
      <c r="L222" s="108"/>
    </row>
    <row r="223" spans="1:12" x14ac:dyDescent="0.2">
      <c r="A223" s="10"/>
      <c r="B223" s="110"/>
      <c r="C223" s="99"/>
      <c r="D223" s="100"/>
      <c r="E223" s="100"/>
      <c r="F223" s="100"/>
      <c r="G223" s="100"/>
      <c r="H223" s="100"/>
      <c r="I223" s="100"/>
      <c r="J223" s="101"/>
      <c r="K223" s="111"/>
      <c r="L223" s="104"/>
    </row>
    <row r="224" spans="1:12" x14ac:dyDescent="0.2">
      <c r="A224" s="10"/>
      <c r="B224" s="110"/>
      <c r="C224" s="99"/>
      <c r="D224" s="100"/>
      <c r="E224" s="100"/>
      <c r="F224" s="100"/>
      <c r="G224" s="100"/>
      <c r="H224" s="100"/>
      <c r="I224" s="100"/>
      <c r="J224" s="101"/>
      <c r="K224" s="111"/>
      <c r="L224" s="104"/>
    </row>
    <row r="225" spans="1:12" x14ac:dyDescent="0.2">
      <c r="A225" s="10"/>
      <c r="B225" s="110"/>
      <c r="C225" s="99"/>
      <c r="D225" s="100"/>
      <c r="E225" s="100"/>
      <c r="F225" s="100"/>
      <c r="G225" s="100"/>
      <c r="H225" s="100"/>
      <c r="I225" s="100"/>
      <c r="J225" s="101"/>
      <c r="K225" s="111"/>
      <c r="L225" s="104"/>
    </row>
    <row r="226" spans="1:12" x14ac:dyDescent="0.2">
      <c r="A226" s="10"/>
      <c r="B226" s="110"/>
      <c r="C226" s="99"/>
      <c r="D226" s="100"/>
      <c r="E226" s="100"/>
      <c r="F226" s="100"/>
      <c r="G226" s="100"/>
      <c r="H226" s="100"/>
      <c r="I226" s="100"/>
      <c r="J226" s="101"/>
      <c r="K226" s="111"/>
      <c r="L226" s="104"/>
    </row>
    <row r="227" spans="1:12" x14ac:dyDescent="0.2">
      <c r="A227" s="10"/>
      <c r="B227" s="110"/>
      <c r="C227" s="99"/>
      <c r="D227" s="100"/>
      <c r="E227" s="100"/>
      <c r="F227" s="100"/>
      <c r="G227" s="100"/>
      <c r="H227" s="100"/>
      <c r="I227" s="100"/>
      <c r="J227" s="101"/>
      <c r="K227" s="111"/>
      <c r="L227" s="104"/>
    </row>
    <row r="228" spans="1:12" x14ac:dyDescent="0.2">
      <c r="A228" s="10"/>
      <c r="B228" s="110"/>
      <c r="C228" s="99"/>
      <c r="D228" s="100"/>
      <c r="E228" s="100"/>
      <c r="F228" s="100"/>
      <c r="G228" s="100"/>
      <c r="H228" s="100"/>
      <c r="I228" s="100"/>
      <c r="J228" s="101"/>
      <c r="K228" s="111"/>
      <c r="L228" s="104"/>
    </row>
    <row r="229" spans="1:12" x14ac:dyDescent="0.2">
      <c r="A229" s="10"/>
      <c r="B229" s="110"/>
      <c r="C229" s="99"/>
      <c r="D229" s="100"/>
      <c r="E229" s="100"/>
      <c r="F229" s="100"/>
      <c r="G229" s="100"/>
      <c r="H229" s="100"/>
      <c r="I229" s="100"/>
      <c r="J229" s="101"/>
      <c r="K229" s="111"/>
      <c r="L229" s="104"/>
    </row>
    <row r="230" spans="1:12" x14ac:dyDescent="0.2">
      <c r="A230" s="10"/>
      <c r="B230" s="110"/>
      <c r="C230" s="99"/>
      <c r="D230" s="100"/>
      <c r="E230" s="100"/>
      <c r="F230" s="100"/>
      <c r="G230" s="100"/>
      <c r="H230" s="100"/>
      <c r="I230" s="100"/>
      <c r="J230" s="101"/>
      <c r="K230" s="111"/>
      <c r="L230" s="104"/>
    </row>
    <row r="231" spans="1:12" x14ac:dyDescent="0.2">
      <c r="A231" s="10"/>
      <c r="B231" s="110"/>
      <c r="C231" s="99"/>
      <c r="D231" s="100"/>
      <c r="E231" s="100"/>
      <c r="F231" s="100"/>
      <c r="G231" s="100"/>
      <c r="H231" s="100"/>
      <c r="I231" s="100"/>
      <c r="J231" s="101"/>
      <c r="K231" s="111"/>
      <c r="L231" s="104"/>
    </row>
    <row r="232" spans="1:12" x14ac:dyDescent="0.2">
      <c r="A232" s="10"/>
      <c r="B232" s="110"/>
      <c r="C232" s="99"/>
      <c r="D232" s="100"/>
      <c r="E232" s="100"/>
      <c r="F232" s="100"/>
      <c r="G232" s="100"/>
      <c r="H232" s="100"/>
      <c r="I232" s="100"/>
      <c r="J232" s="101"/>
      <c r="K232" s="111"/>
      <c r="L232" s="104"/>
    </row>
    <row r="233" spans="1:12" x14ac:dyDescent="0.2">
      <c r="A233" s="10"/>
      <c r="B233" s="110"/>
      <c r="C233" s="99"/>
      <c r="D233" s="100"/>
      <c r="E233" s="100"/>
      <c r="F233" s="100"/>
      <c r="G233" s="100"/>
      <c r="H233" s="100"/>
      <c r="I233" s="100"/>
      <c r="J233" s="101"/>
      <c r="K233" s="111"/>
      <c r="L233" s="104"/>
    </row>
    <row r="234" spans="1:12" x14ac:dyDescent="0.2">
      <c r="A234" s="52"/>
      <c r="B234" s="112"/>
      <c r="C234" s="105"/>
      <c r="D234" s="106"/>
      <c r="E234" s="106"/>
      <c r="F234" s="106"/>
      <c r="G234" s="106"/>
      <c r="H234" s="106"/>
      <c r="I234" s="106"/>
      <c r="J234" s="107"/>
      <c r="K234" s="113"/>
      <c r="L234" s="108"/>
    </row>
    <row r="235" spans="1:12" x14ac:dyDescent="0.2">
      <c r="A235" s="10"/>
      <c r="B235" s="110"/>
      <c r="C235" s="99"/>
      <c r="D235" s="100"/>
      <c r="E235" s="100"/>
      <c r="F235" s="100"/>
      <c r="G235" s="100"/>
      <c r="H235" s="100"/>
      <c r="I235" s="100"/>
      <c r="J235" s="101"/>
      <c r="K235" s="111"/>
      <c r="L235" s="104"/>
    </row>
    <row r="236" spans="1:12" x14ac:dyDescent="0.2">
      <c r="A236" s="10"/>
      <c r="B236" s="110"/>
      <c r="C236" s="99"/>
      <c r="D236" s="100"/>
      <c r="E236" s="100"/>
      <c r="F236" s="100"/>
      <c r="G236" s="100"/>
      <c r="H236" s="100"/>
      <c r="I236" s="100"/>
      <c r="J236" s="101"/>
      <c r="K236" s="111"/>
      <c r="L236" s="104"/>
    </row>
    <row r="237" spans="1:12" x14ac:dyDescent="0.2">
      <c r="A237" s="10"/>
      <c r="B237" s="110"/>
      <c r="C237" s="99"/>
      <c r="D237" s="100"/>
      <c r="E237" s="100"/>
      <c r="F237" s="100"/>
      <c r="G237" s="100"/>
      <c r="H237" s="100"/>
      <c r="I237" s="100"/>
      <c r="J237" s="101"/>
      <c r="K237" s="111"/>
      <c r="L237" s="104"/>
    </row>
    <row r="238" spans="1:12" x14ac:dyDescent="0.2">
      <c r="A238" s="10"/>
      <c r="B238" s="110"/>
      <c r="C238" s="99"/>
      <c r="D238" s="100"/>
      <c r="E238" s="100"/>
      <c r="F238" s="100"/>
      <c r="G238" s="100"/>
      <c r="H238" s="100"/>
      <c r="I238" s="100"/>
      <c r="J238" s="101"/>
      <c r="K238" s="111"/>
      <c r="L238" s="104"/>
    </row>
    <row r="239" spans="1:12" x14ac:dyDescent="0.2">
      <c r="A239" s="10"/>
      <c r="B239" s="110"/>
      <c r="C239" s="99"/>
      <c r="D239" s="100"/>
      <c r="E239" s="100"/>
      <c r="F239" s="100"/>
      <c r="G239" s="100"/>
      <c r="H239" s="100"/>
      <c r="I239" s="100"/>
      <c r="J239" s="101"/>
      <c r="K239" s="111"/>
      <c r="L239" s="104"/>
    </row>
    <row r="240" spans="1:12" x14ac:dyDescent="0.2">
      <c r="A240" s="10"/>
      <c r="B240" s="110"/>
      <c r="C240" s="99"/>
      <c r="D240" s="100"/>
      <c r="E240" s="100"/>
      <c r="F240" s="100"/>
      <c r="G240" s="100"/>
      <c r="H240" s="100"/>
      <c r="I240" s="100"/>
      <c r="J240" s="101"/>
      <c r="K240" s="111"/>
      <c r="L240" s="104"/>
    </row>
    <row r="241" spans="1:12" x14ac:dyDescent="0.2">
      <c r="A241" s="10"/>
      <c r="B241" s="110"/>
      <c r="C241" s="99"/>
      <c r="D241" s="100"/>
      <c r="E241" s="100"/>
      <c r="F241" s="100"/>
      <c r="G241" s="100"/>
      <c r="H241" s="100"/>
      <c r="I241" s="100"/>
      <c r="J241" s="101"/>
      <c r="K241" s="111"/>
      <c r="L241" s="104"/>
    </row>
    <row r="242" spans="1:12" x14ac:dyDescent="0.2">
      <c r="A242" s="10"/>
      <c r="B242" s="110"/>
      <c r="C242" s="99"/>
      <c r="D242" s="100"/>
      <c r="E242" s="100"/>
      <c r="F242" s="100"/>
      <c r="G242" s="100"/>
      <c r="H242" s="100"/>
      <c r="I242" s="100"/>
      <c r="J242" s="101"/>
      <c r="K242" s="111"/>
      <c r="L242" s="104"/>
    </row>
    <row r="243" spans="1:12" x14ac:dyDescent="0.2">
      <c r="A243" s="10"/>
      <c r="B243" s="110"/>
      <c r="C243" s="99"/>
      <c r="D243" s="100"/>
      <c r="E243" s="100"/>
      <c r="F243" s="100"/>
      <c r="G243" s="100"/>
      <c r="H243" s="100"/>
      <c r="I243" s="100"/>
      <c r="J243" s="101"/>
      <c r="K243" s="111"/>
      <c r="L243" s="104"/>
    </row>
    <row r="244" spans="1:12" x14ac:dyDescent="0.2">
      <c r="A244" s="10"/>
      <c r="B244" s="110"/>
      <c r="C244" s="99"/>
      <c r="D244" s="100"/>
      <c r="E244" s="100"/>
      <c r="F244" s="100"/>
      <c r="G244" s="100"/>
      <c r="H244" s="100"/>
      <c r="I244" s="100"/>
      <c r="J244" s="101"/>
      <c r="K244" s="111"/>
      <c r="L244" s="104"/>
    </row>
    <row r="245" spans="1:12" x14ac:dyDescent="0.2">
      <c r="A245" s="10"/>
      <c r="B245" s="110"/>
      <c r="C245" s="99"/>
      <c r="D245" s="100"/>
      <c r="E245" s="100"/>
      <c r="F245" s="100"/>
      <c r="G245" s="100"/>
      <c r="H245" s="100"/>
      <c r="I245" s="100"/>
      <c r="J245" s="101"/>
      <c r="K245" s="111"/>
      <c r="L245" s="104"/>
    </row>
    <row r="246" spans="1:12" x14ac:dyDescent="0.2">
      <c r="A246" s="52"/>
      <c r="B246" s="112"/>
      <c r="C246" s="105"/>
      <c r="D246" s="106"/>
      <c r="E246" s="106"/>
      <c r="F246" s="106"/>
      <c r="G246" s="106"/>
      <c r="H246" s="106"/>
      <c r="I246" s="106"/>
      <c r="J246" s="107"/>
      <c r="K246" s="113"/>
      <c r="L246" s="108"/>
    </row>
    <row r="247" spans="1:12" x14ac:dyDescent="0.2">
      <c r="A247" s="10"/>
      <c r="B247" s="110"/>
      <c r="C247" s="99"/>
      <c r="D247" s="100"/>
      <c r="E247" s="100"/>
      <c r="F247" s="100"/>
      <c r="G247" s="100"/>
      <c r="H247" s="100"/>
      <c r="I247" s="100"/>
      <c r="J247" s="101"/>
      <c r="K247" s="111"/>
      <c r="L247" s="104"/>
    </row>
    <row r="248" spans="1:12" x14ac:dyDescent="0.2">
      <c r="A248" s="10"/>
      <c r="B248" s="110"/>
      <c r="C248" s="99"/>
      <c r="D248" s="100"/>
      <c r="E248" s="100"/>
      <c r="F248" s="100"/>
      <c r="G248" s="100"/>
      <c r="H248" s="100"/>
      <c r="I248" s="100"/>
      <c r="J248" s="101"/>
      <c r="K248" s="111"/>
      <c r="L248" s="104"/>
    </row>
    <row r="249" spans="1:12" x14ac:dyDescent="0.2">
      <c r="A249" s="117"/>
      <c r="B249" s="110"/>
      <c r="C249" s="99"/>
      <c r="D249" s="100"/>
      <c r="E249" s="100"/>
      <c r="F249" s="100"/>
      <c r="G249" s="100"/>
      <c r="H249" s="100"/>
      <c r="I249" s="100"/>
      <c r="J249" s="101"/>
      <c r="K249" s="111"/>
      <c r="L249" s="104"/>
    </row>
    <row r="250" spans="1:12" x14ac:dyDescent="0.2">
      <c r="A250" s="117"/>
      <c r="B250" s="110"/>
      <c r="C250" s="99"/>
      <c r="D250" s="100"/>
      <c r="E250" s="100"/>
      <c r="F250" s="100"/>
      <c r="G250" s="100"/>
      <c r="H250" s="100"/>
      <c r="I250" s="100"/>
      <c r="J250" s="101"/>
      <c r="K250" s="111"/>
      <c r="L250" s="104"/>
    </row>
    <row r="251" spans="1:12" x14ac:dyDescent="0.2">
      <c r="A251" s="119"/>
      <c r="B251" s="110"/>
      <c r="C251" s="99"/>
      <c r="D251" s="100"/>
      <c r="E251" s="100"/>
      <c r="F251" s="100"/>
      <c r="G251" s="100"/>
      <c r="H251" s="100"/>
      <c r="I251" s="100"/>
      <c r="J251" s="101"/>
      <c r="K251" s="111"/>
      <c r="L251" s="104"/>
    </row>
    <row r="252" spans="1:12" x14ac:dyDescent="0.2">
      <c r="A252" s="119"/>
      <c r="B252" s="110"/>
      <c r="C252" s="99"/>
      <c r="D252" s="100"/>
      <c r="E252" s="100"/>
      <c r="F252" s="100"/>
      <c r="G252" s="100"/>
      <c r="H252" s="100"/>
      <c r="I252" s="100"/>
      <c r="J252" s="101"/>
      <c r="K252" s="111"/>
      <c r="L252" s="104"/>
    </row>
    <row r="253" spans="1:12" x14ac:dyDescent="0.2">
      <c r="A253" s="119"/>
      <c r="B253" s="110"/>
      <c r="C253" s="99"/>
      <c r="D253" s="100"/>
      <c r="E253" s="100"/>
      <c r="F253" s="100"/>
      <c r="G253" s="100"/>
      <c r="H253" s="100"/>
      <c r="I253" s="100"/>
      <c r="J253" s="101"/>
      <c r="K253" s="111"/>
      <c r="L253" s="104"/>
    </row>
    <row r="254" spans="1:12" x14ac:dyDescent="0.2">
      <c r="A254" s="119"/>
      <c r="B254" s="110"/>
      <c r="C254" s="99"/>
      <c r="D254" s="100"/>
      <c r="E254" s="100"/>
      <c r="F254" s="100"/>
      <c r="G254" s="100"/>
      <c r="H254" s="100"/>
      <c r="I254" s="100"/>
      <c r="J254" s="101"/>
      <c r="K254" s="111"/>
      <c r="L254" s="104"/>
    </row>
    <row r="255" spans="1:12" x14ac:dyDescent="0.2">
      <c r="A255" s="119"/>
      <c r="B255" s="110"/>
      <c r="C255" s="99"/>
      <c r="D255" s="100"/>
      <c r="E255" s="100"/>
      <c r="F255" s="100"/>
      <c r="G255" s="100"/>
      <c r="H255" s="100"/>
      <c r="I255" s="100"/>
      <c r="J255" s="101"/>
      <c r="K255" s="111"/>
      <c r="L255" s="104"/>
    </row>
    <row r="256" spans="1:12" x14ac:dyDescent="0.2">
      <c r="A256" s="119"/>
      <c r="B256" s="110"/>
      <c r="C256" s="99"/>
      <c r="D256" s="100"/>
      <c r="E256" s="100"/>
      <c r="F256" s="100"/>
      <c r="G256" s="100"/>
      <c r="H256" s="100"/>
      <c r="I256" s="100"/>
      <c r="J256" s="101"/>
      <c r="K256" s="111"/>
      <c r="L256" s="104"/>
    </row>
    <row r="257" spans="1:12" x14ac:dyDescent="0.2">
      <c r="A257" s="119"/>
      <c r="B257" s="110"/>
      <c r="C257" s="99"/>
      <c r="D257" s="100"/>
      <c r="E257" s="100"/>
      <c r="F257" s="100"/>
      <c r="G257" s="100"/>
      <c r="H257" s="100"/>
      <c r="I257" s="100"/>
      <c r="J257" s="101"/>
      <c r="K257" s="111"/>
      <c r="L257" s="104"/>
    </row>
    <row r="258" spans="1:12" x14ac:dyDescent="0.2">
      <c r="A258" s="52"/>
      <c r="B258" s="112"/>
      <c r="C258" s="105"/>
      <c r="D258" s="106"/>
      <c r="E258" s="106"/>
      <c r="F258" s="106"/>
      <c r="G258" s="106"/>
      <c r="H258" s="106"/>
      <c r="I258" s="106"/>
      <c r="J258" s="107"/>
      <c r="K258" s="113"/>
      <c r="L258" s="108"/>
    </row>
    <row r="259" spans="1:12" x14ac:dyDescent="0.2">
      <c r="A259" s="119"/>
      <c r="B259" s="110"/>
      <c r="C259" s="99"/>
      <c r="D259" s="100"/>
      <c r="E259" s="100"/>
      <c r="F259" s="100"/>
      <c r="G259" s="100"/>
      <c r="H259" s="100"/>
      <c r="I259" s="100"/>
      <c r="J259" s="101"/>
      <c r="K259" s="111"/>
      <c r="L259" s="104"/>
    </row>
    <row r="260" spans="1:12" x14ac:dyDescent="0.2">
      <c r="A260" s="119"/>
      <c r="B260" s="110"/>
      <c r="C260" s="99"/>
      <c r="D260" s="100"/>
      <c r="E260" s="100"/>
      <c r="F260" s="100"/>
      <c r="G260" s="100"/>
      <c r="H260" s="100"/>
      <c r="I260" s="100"/>
      <c r="J260" s="101"/>
      <c r="K260" s="111"/>
      <c r="L260" s="104"/>
    </row>
    <row r="261" spans="1:12" x14ac:dyDescent="0.2">
      <c r="A261" s="119"/>
      <c r="B261" s="110"/>
      <c r="C261" s="99"/>
      <c r="D261" s="100"/>
      <c r="E261" s="100"/>
      <c r="F261" s="100"/>
      <c r="G261" s="100"/>
      <c r="H261" s="100"/>
      <c r="I261" s="100"/>
      <c r="J261" s="101"/>
      <c r="K261" s="111"/>
      <c r="L261" s="104"/>
    </row>
    <row r="262" spans="1:12" x14ac:dyDescent="0.2">
      <c r="A262" s="119"/>
      <c r="B262" s="110"/>
      <c r="C262" s="99"/>
      <c r="D262" s="100"/>
      <c r="E262" s="100"/>
      <c r="F262" s="100"/>
      <c r="G262" s="100"/>
      <c r="H262" s="100"/>
      <c r="I262" s="100"/>
      <c r="J262" s="101"/>
      <c r="K262" s="111"/>
      <c r="L262" s="104"/>
    </row>
    <row r="263" spans="1:12" x14ac:dyDescent="0.2">
      <c r="A263" s="119"/>
      <c r="B263" s="110"/>
      <c r="C263" s="99"/>
      <c r="D263" s="100"/>
      <c r="E263" s="100"/>
      <c r="F263" s="100"/>
      <c r="G263" s="100"/>
      <c r="H263" s="100"/>
      <c r="I263" s="100"/>
      <c r="J263" s="101"/>
      <c r="K263" s="111"/>
      <c r="L263" s="104"/>
    </row>
    <row r="264" spans="1:12" x14ac:dyDescent="0.2">
      <c r="A264" s="119"/>
      <c r="B264" s="110"/>
      <c r="C264" s="99"/>
      <c r="D264" s="100"/>
      <c r="E264" s="100"/>
      <c r="F264" s="100"/>
      <c r="G264" s="100"/>
      <c r="H264" s="100"/>
      <c r="I264" s="100"/>
      <c r="J264" s="101"/>
      <c r="K264" s="111"/>
      <c r="L264" s="104"/>
    </row>
    <row r="265" spans="1:12" x14ac:dyDescent="0.2">
      <c r="A265" s="119"/>
      <c r="B265" s="110"/>
      <c r="C265" s="99"/>
      <c r="D265" s="100"/>
      <c r="E265" s="100"/>
      <c r="F265" s="100"/>
      <c r="G265" s="100"/>
      <c r="H265" s="100"/>
      <c r="I265" s="100"/>
      <c r="J265" s="101"/>
      <c r="K265" s="111"/>
      <c r="L265" s="104"/>
    </row>
    <row r="266" spans="1:12" x14ac:dyDescent="0.2">
      <c r="A266" s="119"/>
      <c r="B266" s="110"/>
      <c r="C266" s="99"/>
      <c r="D266" s="100"/>
      <c r="E266" s="100"/>
      <c r="F266" s="100"/>
      <c r="G266" s="100"/>
      <c r="H266" s="100"/>
      <c r="I266" s="100"/>
      <c r="J266" s="101"/>
      <c r="K266" s="111"/>
      <c r="L266" s="104"/>
    </row>
    <row r="267" spans="1:12" x14ac:dyDescent="0.2">
      <c r="A267" s="119"/>
      <c r="B267" s="110"/>
      <c r="C267" s="99"/>
      <c r="D267" s="100"/>
      <c r="E267" s="100"/>
      <c r="F267" s="100"/>
      <c r="G267" s="100"/>
      <c r="H267" s="100"/>
      <c r="I267" s="100"/>
      <c r="J267" s="101"/>
      <c r="K267" s="111"/>
      <c r="L267" s="104"/>
    </row>
    <row r="268" spans="1:12" x14ac:dyDescent="0.2">
      <c r="A268" s="119"/>
      <c r="B268" s="110"/>
      <c r="C268" s="99"/>
      <c r="D268" s="100"/>
      <c r="E268" s="100"/>
      <c r="F268" s="100"/>
      <c r="G268" s="100"/>
      <c r="H268" s="100"/>
      <c r="I268" s="100"/>
      <c r="J268" s="101"/>
      <c r="K268" s="111"/>
      <c r="L268" s="104"/>
    </row>
    <row r="269" spans="1:12" x14ac:dyDescent="0.2">
      <c r="A269" s="119"/>
      <c r="B269" s="110"/>
      <c r="C269" s="99"/>
      <c r="D269" s="100"/>
      <c r="E269" s="100"/>
      <c r="F269" s="100"/>
      <c r="G269" s="100"/>
      <c r="H269" s="100"/>
      <c r="I269" s="100"/>
      <c r="J269" s="101"/>
      <c r="K269" s="111"/>
      <c r="L269" s="104"/>
    </row>
    <row r="270" spans="1:12" x14ac:dyDescent="0.2">
      <c r="A270" s="52"/>
      <c r="B270" s="112"/>
      <c r="C270" s="105"/>
      <c r="D270" s="106"/>
      <c r="E270" s="106"/>
      <c r="F270" s="106"/>
      <c r="G270" s="106"/>
      <c r="H270" s="106"/>
      <c r="I270" s="106"/>
      <c r="J270" s="107"/>
      <c r="K270" s="113"/>
      <c r="L270" s="108"/>
    </row>
    <row r="271" spans="1:12" x14ac:dyDescent="0.2">
      <c r="A271" s="119"/>
      <c r="B271" s="110"/>
      <c r="C271" s="99"/>
      <c r="D271" s="100"/>
      <c r="E271" s="100"/>
      <c r="F271" s="100"/>
      <c r="G271" s="100"/>
      <c r="H271" s="100"/>
      <c r="I271" s="100"/>
      <c r="J271" s="101"/>
      <c r="K271" s="111"/>
      <c r="L271" s="104"/>
    </row>
    <row r="272" spans="1:12" x14ac:dyDescent="0.2">
      <c r="B272" s="59"/>
      <c r="C272" s="17"/>
      <c r="D272" s="6"/>
      <c r="E272" s="6"/>
      <c r="F272" s="6"/>
      <c r="G272" s="6"/>
      <c r="H272" s="6"/>
      <c r="I272" s="6"/>
      <c r="J272" s="12"/>
      <c r="K272" s="70"/>
      <c r="L272" s="39"/>
    </row>
    <row r="273" spans="1:12" x14ac:dyDescent="0.2">
      <c r="B273" s="59"/>
      <c r="C273" s="17"/>
      <c r="D273" s="6"/>
      <c r="E273" s="6"/>
      <c r="F273" s="6"/>
      <c r="G273" s="6"/>
      <c r="H273" s="6"/>
      <c r="I273" s="6"/>
      <c r="J273" s="12"/>
      <c r="K273" s="70"/>
      <c r="L273" s="39"/>
    </row>
    <row r="274" spans="1:12" x14ac:dyDescent="0.2">
      <c r="B274" s="59"/>
      <c r="C274" s="17"/>
      <c r="D274" s="6"/>
      <c r="E274" s="6"/>
      <c r="F274" s="6"/>
      <c r="G274" s="6"/>
      <c r="H274" s="6"/>
      <c r="I274" s="6"/>
      <c r="J274" s="12"/>
      <c r="K274" s="70"/>
      <c r="L274" s="39"/>
    </row>
    <row r="275" spans="1:12" x14ac:dyDescent="0.2">
      <c r="B275" s="59"/>
      <c r="C275" s="17"/>
      <c r="D275" s="6"/>
      <c r="E275" s="6"/>
      <c r="F275" s="6"/>
      <c r="G275" s="6"/>
      <c r="H275" s="6"/>
      <c r="I275" s="6"/>
      <c r="J275" s="12"/>
      <c r="K275" s="70"/>
      <c r="L275" s="39"/>
    </row>
    <row r="276" spans="1:12" x14ac:dyDescent="0.2">
      <c r="B276" s="59"/>
      <c r="C276" s="17"/>
      <c r="D276" s="6"/>
      <c r="E276" s="6"/>
      <c r="F276" s="6"/>
      <c r="G276" s="6"/>
      <c r="H276" s="6"/>
      <c r="I276" s="6"/>
      <c r="J276" s="12"/>
      <c r="K276" s="70"/>
      <c r="L276" s="39"/>
    </row>
    <row r="277" spans="1:12" x14ac:dyDescent="0.2">
      <c r="B277" s="59"/>
      <c r="C277" s="17"/>
      <c r="D277" s="6"/>
      <c r="E277" s="6"/>
      <c r="F277" s="6"/>
      <c r="G277" s="6"/>
      <c r="H277" s="6"/>
      <c r="I277" s="6"/>
      <c r="J277" s="12"/>
      <c r="K277" s="70"/>
      <c r="L277" s="39"/>
    </row>
    <row r="278" spans="1:12" x14ac:dyDescent="0.2">
      <c r="B278" s="59"/>
      <c r="C278" s="17"/>
      <c r="D278" s="6"/>
      <c r="E278" s="6"/>
      <c r="F278" s="6"/>
      <c r="G278" s="6"/>
      <c r="H278" s="6"/>
      <c r="I278" s="6"/>
      <c r="J278" s="12"/>
      <c r="K278" s="70"/>
      <c r="L278" s="39"/>
    </row>
    <row r="279" spans="1:12" x14ac:dyDescent="0.2">
      <c r="B279" s="59"/>
      <c r="C279" s="17"/>
      <c r="D279" s="6"/>
      <c r="E279" s="6"/>
      <c r="F279" s="6"/>
      <c r="G279" s="6"/>
      <c r="H279" s="6"/>
      <c r="I279" s="6"/>
      <c r="J279" s="12"/>
      <c r="K279" s="70"/>
      <c r="L279" s="39"/>
    </row>
    <row r="280" spans="1:12" x14ac:dyDescent="0.2">
      <c r="B280" s="59"/>
      <c r="C280" s="17"/>
      <c r="D280" s="6"/>
      <c r="E280" s="6"/>
      <c r="F280" s="6"/>
      <c r="G280" s="6"/>
      <c r="H280" s="6"/>
      <c r="I280" s="6"/>
      <c r="J280" s="12"/>
      <c r="K280" s="70"/>
      <c r="L280" s="39"/>
    </row>
    <row r="281" spans="1:12" x14ac:dyDescent="0.2">
      <c r="A281" s="4"/>
      <c r="B281" s="59"/>
      <c r="C281" s="17"/>
      <c r="D281" s="6"/>
      <c r="E281" s="6"/>
      <c r="F281" s="6"/>
      <c r="G281" s="6"/>
      <c r="H281" s="6"/>
      <c r="I281" s="6"/>
      <c r="J281" s="12"/>
      <c r="K281" s="70"/>
      <c r="L281" s="39"/>
    </row>
    <row r="282" spans="1:12" x14ac:dyDescent="0.2">
      <c r="B282" s="59"/>
      <c r="C282" s="17"/>
      <c r="D282" s="6"/>
      <c r="E282" s="6"/>
      <c r="F282" s="6"/>
      <c r="G282" s="6"/>
      <c r="H282" s="6"/>
      <c r="I282" s="6"/>
      <c r="J282" s="12"/>
      <c r="K282" s="70"/>
      <c r="L282" s="39"/>
    </row>
    <row r="283" spans="1:12" x14ac:dyDescent="0.2">
      <c r="B283" s="59"/>
      <c r="C283" s="17"/>
      <c r="D283" s="6"/>
      <c r="E283" s="6"/>
      <c r="F283" s="6"/>
      <c r="G283" s="6"/>
      <c r="H283" s="6"/>
      <c r="I283" s="6"/>
      <c r="J283" s="12"/>
      <c r="K283" s="70"/>
      <c r="L283" s="39"/>
    </row>
    <row r="284" spans="1:12" x14ac:dyDescent="0.2">
      <c r="B284" s="59"/>
      <c r="C284" s="17"/>
      <c r="D284" s="6"/>
      <c r="E284" s="6"/>
      <c r="F284" s="6"/>
      <c r="G284" s="6"/>
      <c r="H284" s="6"/>
      <c r="I284" s="6"/>
      <c r="J284" s="12"/>
      <c r="K284" s="70"/>
      <c r="L284" s="39"/>
    </row>
    <row r="285" spans="1:12" x14ac:dyDescent="0.2">
      <c r="B285" s="59"/>
      <c r="C285" s="17"/>
      <c r="D285" s="6"/>
      <c r="E285" s="6"/>
      <c r="F285" s="6"/>
      <c r="G285" s="6"/>
      <c r="H285" s="6"/>
      <c r="I285" s="6"/>
      <c r="J285" s="12"/>
      <c r="K285" s="70"/>
      <c r="L285" s="39"/>
    </row>
    <row r="286" spans="1:12" x14ac:dyDescent="0.2">
      <c r="B286" s="59"/>
      <c r="C286" s="17"/>
      <c r="D286" s="6"/>
      <c r="E286" s="6"/>
      <c r="F286" s="6"/>
      <c r="G286" s="6"/>
      <c r="H286" s="6"/>
      <c r="I286" s="6"/>
      <c r="J286" s="12"/>
      <c r="K286" s="70"/>
      <c r="L286" s="39"/>
    </row>
    <row r="287" spans="1:12" x14ac:dyDescent="0.2">
      <c r="B287" s="59"/>
      <c r="C287" s="17"/>
      <c r="D287" s="6"/>
      <c r="E287" s="6"/>
      <c r="F287" s="6"/>
      <c r="G287" s="6"/>
      <c r="H287" s="6"/>
      <c r="I287" s="6"/>
      <c r="J287" s="12"/>
      <c r="K287" s="70"/>
      <c r="L287" s="39"/>
    </row>
    <row r="288" spans="1:12" x14ac:dyDescent="0.2">
      <c r="B288" s="59"/>
      <c r="C288" s="17"/>
      <c r="D288" s="6"/>
      <c r="E288" s="6"/>
      <c r="F288" s="6"/>
      <c r="G288" s="6"/>
      <c r="H288" s="6"/>
      <c r="I288" s="6"/>
      <c r="J288" s="12"/>
      <c r="K288" s="70"/>
      <c r="L288" s="39"/>
    </row>
    <row r="289" spans="2:12" x14ac:dyDescent="0.2">
      <c r="B289" s="59"/>
      <c r="C289" s="17"/>
      <c r="D289" s="6"/>
      <c r="E289" s="6"/>
      <c r="F289" s="6"/>
      <c r="G289" s="6"/>
      <c r="H289" s="6"/>
      <c r="I289" s="6"/>
      <c r="J289" s="12"/>
      <c r="K289" s="70"/>
      <c r="L289" s="39"/>
    </row>
    <row r="290" spans="2:12" x14ac:dyDescent="0.2">
      <c r="B290" s="59"/>
      <c r="C290" s="17"/>
      <c r="D290" s="6"/>
      <c r="E290" s="6"/>
      <c r="F290" s="6"/>
      <c r="G290" s="6"/>
      <c r="H290" s="6"/>
      <c r="I290" s="6"/>
      <c r="J290" s="12"/>
      <c r="K290" s="70"/>
      <c r="L290" s="39"/>
    </row>
    <row r="291" spans="2:12" x14ac:dyDescent="0.2">
      <c r="B291" s="59"/>
      <c r="C291" s="17"/>
      <c r="D291" s="6"/>
      <c r="E291" s="6"/>
      <c r="F291" s="6"/>
      <c r="G291" s="6"/>
      <c r="H291" s="6"/>
      <c r="I291" s="6"/>
      <c r="J291" s="12"/>
      <c r="K291" s="70"/>
      <c r="L291" s="39"/>
    </row>
    <row r="292" spans="2:12" x14ac:dyDescent="0.2">
      <c r="B292" s="59"/>
      <c r="C292" s="17"/>
      <c r="D292" s="6"/>
      <c r="E292" s="6"/>
      <c r="F292" s="6"/>
      <c r="G292" s="6"/>
      <c r="H292" s="6"/>
      <c r="I292" s="6"/>
      <c r="J292" s="12"/>
      <c r="K292" s="70"/>
      <c r="L292" s="39"/>
    </row>
    <row r="293" spans="2:12" x14ac:dyDescent="0.2">
      <c r="B293" s="59"/>
      <c r="C293" s="17"/>
      <c r="D293" s="6"/>
      <c r="E293" s="6"/>
      <c r="F293" s="6"/>
      <c r="G293" s="6"/>
      <c r="H293" s="6"/>
      <c r="I293" s="6"/>
      <c r="J293" s="12"/>
      <c r="K293" s="70"/>
      <c r="L293" s="39"/>
    </row>
    <row r="294" spans="2:12" x14ac:dyDescent="0.2">
      <c r="B294" s="59"/>
      <c r="C294" s="17"/>
      <c r="D294" s="6"/>
      <c r="E294" s="6"/>
      <c r="F294" s="6"/>
      <c r="G294" s="6"/>
      <c r="H294" s="6"/>
      <c r="I294" s="6"/>
      <c r="J294" s="12"/>
      <c r="K294" s="70"/>
      <c r="L294" s="39"/>
    </row>
    <row r="295" spans="2:12" x14ac:dyDescent="0.2">
      <c r="B295" s="59"/>
      <c r="C295" s="17"/>
      <c r="D295" s="6"/>
      <c r="E295" s="6"/>
      <c r="F295" s="6"/>
      <c r="G295" s="6"/>
      <c r="H295" s="6"/>
      <c r="I295" s="6"/>
      <c r="J295" s="12"/>
      <c r="K295" s="70"/>
      <c r="L295" s="39"/>
    </row>
    <row r="296" spans="2:12" x14ac:dyDescent="0.2">
      <c r="B296" s="59"/>
      <c r="C296" s="17"/>
      <c r="D296" s="6"/>
      <c r="E296" s="6"/>
      <c r="F296" s="6"/>
      <c r="G296" s="6"/>
      <c r="H296" s="6"/>
      <c r="I296" s="6"/>
      <c r="J296" s="12"/>
      <c r="K296" s="70"/>
      <c r="L296" s="39"/>
    </row>
    <row r="297" spans="2:12" x14ac:dyDescent="0.2">
      <c r="B297" s="59"/>
      <c r="C297" s="17"/>
      <c r="D297" s="6"/>
      <c r="E297" s="6"/>
      <c r="F297" s="6"/>
      <c r="G297" s="6"/>
      <c r="H297" s="6"/>
      <c r="I297" s="6"/>
      <c r="J297" s="12"/>
      <c r="K297" s="70"/>
      <c r="L297" s="39"/>
    </row>
    <row r="298" spans="2:12" x14ac:dyDescent="0.2">
      <c r="B298" s="59"/>
      <c r="C298" s="17"/>
      <c r="D298" s="6"/>
      <c r="E298" s="6"/>
      <c r="F298" s="6"/>
      <c r="G298" s="6"/>
      <c r="H298" s="6"/>
      <c r="I298" s="6"/>
      <c r="J298" s="12"/>
      <c r="K298" s="70"/>
      <c r="L298" s="39"/>
    </row>
    <row r="299" spans="2:12" x14ac:dyDescent="0.2">
      <c r="B299" s="59"/>
      <c r="C299" s="17"/>
      <c r="D299" s="6"/>
      <c r="E299" s="6"/>
      <c r="F299" s="6"/>
      <c r="G299" s="6"/>
      <c r="H299" s="6"/>
      <c r="I299" s="6"/>
      <c r="J299" s="12"/>
      <c r="K299" s="70"/>
      <c r="L299" s="39"/>
    </row>
    <row r="300" spans="2:12" x14ac:dyDescent="0.2">
      <c r="B300" s="59"/>
      <c r="C300" s="17"/>
      <c r="D300" s="6"/>
      <c r="E300" s="6"/>
      <c r="F300" s="6"/>
      <c r="G300" s="6"/>
      <c r="H300" s="6"/>
      <c r="I300" s="6"/>
      <c r="J300" s="12"/>
      <c r="K300" s="70"/>
      <c r="L300" s="39"/>
    </row>
    <row r="301" spans="2:12" x14ac:dyDescent="0.2">
      <c r="B301" s="59"/>
      <c r="C301" s="17"/>
      <c r="D301" s="6"/>
      <c r="E301" s="6"/>
      <c r="F301" s="6"/>
      <c r="G301" s="6"/>
      <c r="H301" s="6"/>
      <c r="I301" s="6"/>
      <c r="J301" s="12"/>
      <c r="K301" s="70"/>
      <c r="L301" s="39"/>
    </row>
    <row r="302" spans="2:12" x14ac:dyDescent="0.2">
      <c r="B302" s="59"/>
      <c r="C302" s="17"/>
      <c r="D302" s="6"/>
      <c r="E302" s="6"/>
      <c r="F302" s="6"/>
      <c r="G302" s="6"/>
      <c r="H302" s="6"/>
      <c r="I302" s="6"/>
      <c r="J302" s="12"/>
      <c r="K302" s="70"/>
      <c r="L302" s="39"/>
    </row>
    <row r="303" spans="2:12" x14ac:dyDescent="0.2">
      <c r="B303" s="59"/>
      <c r="C303" s="17"/>
      <c r="D303" s="6"/>
      <c r="E303" s="6"/>
      <c r="F303" s="6"/>
      <c r="G303" s="6"/>
      <c r="H303" s="6"/>
      <c r="I303" s="6"/>
      <c r="J303" s="12"/>
      <c r="K303" s="70"/>
      <c r="L303" s="39"/>
    </row>
    <row r="304" spans="2:12" x14ac:dyDescent="0.2">
      <c r="B304" s="59"/>
      <c r="C304" s="17"/>
      <c r="D304" s="6"/>
      <c r="E304" s="6"/>
      <c r="F304" s="6"/>
      <c r="G304" s="6"/>
      <c r="H304" s="6"/>
      <c r="I304" s="6"/>
      <c r="J304" s="12"/>
      <c r="K304" s="70"/>
      <c r="L304" s="39"/>
    </row>
    <row r="305" spans="2:12" x14ac:dyDescent="0.2">
      <c r="B305" s="59"/>
      <c r="C305" s="17"/>
      <c r="D305" s="6"/>
      <c r="E305" s="6"/>
      <c r="F305" s="6"/>
      <c r="G305" s="6"/>
      <c r="H305" s="6"/>
      <c r="I305" s="6"/>
      <c r="J305" s="12"/>
      <c r="K305" s="70"/>
      <c r="L305" s="39"/>
    </row>
    <row r="306" spans="2:12" x14ac:dyDescent="0.2">
      <c r="B306" s="59"/>
      <c r="C306" s="17"/>
      <c r="D306" s="6"/>
      <c r="E306" s="6"/>
      <c r="F306" s="6"/>
      <c r="G306" s="6"/>
      <c r="H306" s="6"/>
      <c r="I306" s="6"/>
      <c r="J306" s="12"/>
      <c r="K306" s="70"/>
      <c r="L306" s="39"/>
    </row>
    <row r="307" spans="2:12" x14ac:dyDescent="0.2">
      <c r="B307" s="59"/>
      <c r="C307" s="17"/>
      <c r="D307" s="6"/>
      <c r="E307" s="6"/>
      <c r="F307" s="6"/>
      <c r="G307" s="6"/>
      <c r="H307" s="6"/>
      <c r="I307" s="6"/>
      <c r="J307" s="12"/>
      <c r="K307" s="70"/>
      <c r="L307" s="39"/>
    </row>
    <row r="308" spans="2:12" x14ac:dyDescent="0.2">
      <c r="B308" s="59"/>
      <c r="C308" s="17"/>
      <c r="D308" s="6"/>
      <c r="E308" s="6"/>
      <c r="F308" s="6"/>
      <c r="G308" s="6"/>
      <c r="H308" s="6"/>
      <c r="I308" s="6"/>
      <c r="J308" s="12"/>
      <c r="K308" s="70"/>
      <c r="L308" s="39"/>
    </row>
    <row r="309" spans="2:12" x14ac:dyDescent="0.2">
      <c r="B309" s="59"/>
      <c r="C309" s="17"/>
      <c r="D309" s="6"/>
      <c r="E309" s="6"/>
      <c r="F309" s="6"/>
      <c r="G309" s="6"/>
      <c r="H309" s="6"/>
      <c r="I309" s="6"/>
      <c r="J309" s="12"/>
      <c r="K309" s="70"/>
      <c r="L309" s="39"/>
    </row>
    <row r="310" spans="2:12" x14ac:dyDescent="0.2">
      <c r="B310" s="59"/>
      <c r="C310" s="17"/>
      <c r="D310" s="6"/>
      <c r="E310" s="6"/>
      <c r="F310" s="6"/>
      <c r="G310" s="6"/>
      <c r="H310" s="6"/>
      <c r="I310" s="6"/>
      <c r="J310" s="12"/>
      <c r="K310" s="70"/>
      <c r="L310" s="39"/>
    </row>
    <row r="311" spans="2:12" x14ac:dyDescent="0.2">
      <c r="B311" s="59"/>
      <c r="C311" s="17"/>
      <c r="D311" s="6"/>
      <c r="E311" s="6"/>
      <c r="F311" s="6"/>
      <c r="G311" s="6"/>
      <c r="H311" s="6"/>
      <c r="I311" s="6"/>
      <c r="J311" s="12"/>
      <c r="K311" s="70"/>
      <c r="L311" s="39"/>
    </row>
    <row r="312" spans="2:12" x14ac:dyDescent="0.2">
      <c r="B312" s="59"/>
      <c r="C312" s="17"/>
      <c r="D312" s="6"/>
      <c r="E312" s="6"/>
      <c r="F312" s="6"/>
      <c r="G312" s="6"/>
      <c r="H312" s="6"/>
      <c r="I312" s="6"/>
      <c r="J312" s="12"/>
      <c r="K312" s="70"/>
      <c r="L312" s="39"/>
    </row>
    <row r="313" spans="2:12" x14ac:dyDescent="0.2">
      <c r="B313" s="59"/>
      <c r="C313" s="17"/>
      <c r="D313" s="6"/>
      <c r="E313" s="6"/>
      <c r="F313" s="6"/>
      <c r="G313" s="6"/>
      <c r="H313" s="6"/>
      <c r="I313" s="6"/>
      <c r="J313" s="12"/>
      <c r="K313" s="70"/>
      <c r="L313" s="39"/>
    </row>
    <row r="314" spans="2:12" x14ac:dyDescent="0.2">
      <c r="B314" s="59"/>
      <c r="C314" s="17"/>
      <c r="D314" s="6"/>
      <c r="E314" s="6"/>
      <c r="F314" s="6"/>
      <c r="G314" s="6"/>
      <c r="H314" s="6"/>
      <c r="I314" s="6"/>
      <c r="J314" s="12"/>
      <c r="K314" s="70"/>
      <c r="L314" s="39"/>
    </row>
    <row r="315" spans="2:12" x14ac:dyDescent="0.2">
      <c r="B315" s="59"/>
      <c r="C315" s="17"/>
      <c r="D315" s="6"/>
      <c r="E315" s="6"/>
      <c r="F315" s="6"/>
      <c r="G315" s="6"/>
      <c r="H315" s="6"/>
      <c r="I315" s="6"/>
      <c r="J315" s="12"/>
      <c r="K315" s="70"/>
      <c r="L315" s="39"/>
    </row>
    <row r="316" spans="2:12" x14ac:dyDescent="0.2">
      <c r="B316" s="59"/>
      <c r="C316" s="17"/>
      <c r="D316" s="6"/>
      <c r="E316" s="6"/>
      <c r="F316" s="6"/>
      <c r="G316" s="6"/>
      <c r="H316" s="6"/>
      <c r="I316" s="6"/>
      <c r="J316" s="12"/>
      <c r="K316" s="70"/>
      <c r="L316" s="39"/>
    </row>
    <row r="317" spans="2:12" x14ac:dyDescent="0.2">
      <c r="B317" s="59"/>
      <c r="C317" s="17"/>
      <c r="D317" s="6"/>
      <c r="E317" s="6"/>
      <c r="F317" s="6"/>
      <c r="G317" s="6"/>
      <c r="H317" s="6"/>
      <c r="I317" s="6"/>
      <c r="J317" s="12"/>
      <c r="K317" s="70"/>
      <c r="L317" s="39"/>
    </row>
    <row r="318" spans="2:12" x14ac:dyDescent="0.2">
      <c r="B318" s="59"/>
      <c r="C318" s="17"/>
      <c r="D318" s="6"/>
      <c r="E318" s="6"/>
      <c r="F318" s="6"/>
      <c r="G318" s="6"/>
      <c r="H318" s="6"/>
      <c r="I318" s="6"/>
      <c r="J318" s="12"/>
      <c r="K318" s="70"/>
      <c r="L318" s="39"/>
    </row>
    <row r="319" spans="2:12" x14ac:dyDescent="0.2">
      <c r="B319" s="59"/>
      <c r="C319" s="17"/>
      <c r="D319" s="6"/>
      <c r="E319" s="6"/>
      <c r="F319" s="6"/>
      <c r="G319" s="6"/>
      <c r="H319" s="6"/>
      <c r="I319" s="6"/>
      <c r="J319" s="12"/>
      <c r="K319" s="70"/>
      <c r="L319" s="39"/>
    </row>
    <row r="320" spans="2:12" x14ac:dyDescent="0.2">
      <c r="B320" s="59"/>
      <c r="C320" s="17"/>
      <c r="D320" s="6"/>
      <c r="E320" s="6"/>
      <c r="F320" s="6"/>
      <c r="G320" s="6"/>
      <c r="H320" s="6"/>
      <c r="I320" s="6"/>
      <c r="J320" s="12"/>
      <c r="K320" s="70"/>
      <c r="L320" s="39"/>
    </row>
    <row r="321" spans="2:12" x14ac:dyDescent="0.2">
      <c r="B321" s="59"/>
      <c r="C321" s="17"/>
      <c r="D321" s="6"/>
      <c r="E321" s="6"/>
      <c r="F321" s="6"/>
      <c r="G321" s="6"/>
      <c r="H321" s="6"/>
      <c r="I321" s="6"/>
      <c r="J321" s="12"/>
      <c r="K321" s="70"/>
      <c r="L321" s="39"/>
    </row>
    <row r="322" spans="2:12" x14ac:dyDescent="0.2">
      <c r="B322" s="59"/>
      <c r="C322" s="17"/>
      <c r="D322" s="6"/>
      <c r="E322" s="6"/>
      <c r="F322" s="6"/>
      <c r="G322" s="6"/>
      <c r="H322" s="6"/>
      <c r="I322" s="6"/>
      <c r="J322" s="12"/>
      <c r="K322" s="70"/>
      <c r="L322" s="39"/>
    </row>
    <row r="323" spans="2:12" x14ac:dyDescent="0.2">
      <c r="B323" s="59"/>
      <c r="C323" s="17"/>
      <c r="D323" s="6"/>
      <c r="E323" s="6"/>
      <c r="F323" s="6"/>
      <c r="G323" s="6"/>
      <c r="H323" s="6"/>
      <c r="I323" s="6"/>
      <c r="J323" s="12"/>
      <c r="K323" s="70"/>
      <c r="L323" s="39"/>
    </row>
  </sheetData>
  <phoneticPr fontId="8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</sheetPr>
  <dimension ref="A1:O304"/>
  <sheetViews>
    <sheetView workbookViewId="0">
      <pane xSplit="1" ySplit="7" topLeftCell="B110" activePane="bottomRight" state="frozen"/>
      <selection activeCell="A259" sqref="A259"/>
      <selection pane="topRight" activeCell="A259" sqref="A259"/>
      <selection pane="bottomLeft" activeCell="A259" sqref="A259"/>
      <selection pane="bottomRight" activeCell="A120" sqref="A120"/>
    </sheetView>
  </sheetViews>
  <sheetFormatPr baseColWidth="10" defaultColWidth="11.453125" defaultRowHeight="10" x14ac:dyDescent="0.2"/>
  <cols>
    <col min="1" max="1" width="15.54296875" style="11" bestFit="1" customWidth="1"/>
    <col min="2" max="2" width="12.6328125" style="18" customWidth="1"/>
    <col min="3" max="3" width="9.08984375" style="19" bestFit="1" customWidth="1"/>
    <col min="4" max="4" width="11.08984375" style="19" bestFit="1" customWidth="1"/>
    <col min="5" max="5" width="9.54296875" style="20" customWidth="1"/>
    <col min="6" max="6" width="12.36328125" style="18" bestFit="1" customWidth="1"/>
    <col min="7" max="7" width="9.08984375" style="19" bestFit="1" customWidth="1"/>
    <col min="8" max="8" width="11.08984375" style="19" bestFit="1" customWidth="1"/>
    <col min="9" max="9" width="9.08984375" style="20" customWidth="1"/>
    <col min="10" max="10" width="12.36328125" style="18" bestFit="1" customWidth="1"/>
    <col min="11" max="11" width="9.08984375" style="19" bestFit="1" customWidth="1"/>
    <col min="12" max="12" width="11.08984375" style="19" bestFit="1" customWidth="1"/>
    <col min="13" max="13" width="9.453125" style="20" customWidth="1"/>
    <col min="14" max="15" width="11.453125" style="8"/>
    <col min="16" max="16384" width="11.453125" style="4"/>
  </cols>
  <sheetData>
    <row r="1" spans="1:15" s="8" customFormat="1" x14ac:dyDescent="0.2">
      <c r="A1" s="8" t="s">
        <v>3</v>
      </c>
      <c r="B1" s="109" t="s">
        <v>256</v>
      </c>
    </row>
    <row r="2" spans="1:15" s="8" customFormat="1" x14ac:dyDescent="0.2">
      <c r="A2" s="8" t="s">
        <v>4</v>
      </c>
      <c r="B2" s="109" t="s">
        <v>210</v>
      </c>
    </row>
    <row r="3" spans="1:15" s="8" customFormat="1" x14ac:dyDescent="0.2">
      <c r="A3" s="8" t="s">
        <v>5</v>
      </c>
      <c r="B3" s="8" t="s">
        <v>34</v>
      </c>
    </row>
    <row r="4" spans="1:15" s="8" customFormat="1" x14ac:dyDescent="0.2">
      <c r="A4" s="8" t="s">
        <v>6</v>
      </c>
      <c r="B4" s="8" t="s">
        <v>257</v>
      </c>
    </row>
    <row r="5" spans="1:15" s="8" customFormat="1" x14ac:dyDescent="0.2"/>
    <row r="6" spans="1:15" ht="12.5" x14ac:dyDescent="0.25">
      <c r="A6" s="231" t="s">
        <v>2</v>
      </c>
      <c r="B6" s="228" t="s">
        <v>43</v>
      </c>
      <c r="C6" s="229"/>
      <c r="D6" s="229"/>
      <c r="E6" s="230"/>
      <c r="F6" s="228" t="s">
        <v>44</v>
      </c>
      <c r="G6" s="229"/>
      <c r="H6" s="229"/>
      <c r="I6" s="230"/>
      <c r="J6" s="228" t="s">
        <v>45</v>
      </c>
      <c r="K6" s="229"/>
      <c r="L6" s="229"/>
      <c r="M6" s="230"/>
      <c r="N6" s="3"/>
      <c r="O6" s="2"/>
    </row>
    <row r="7" spans="1:15" x14ac:dyDescent="0.2">
      <c r="A7" s="232"/>
      <c r="B7" s="40" t="s">
        <v>0</v>
      </c>
      <c r="C7" s="41" t="s">
        <v>1</v>
      </c>
      <c r="D7" s="41" t="s">
        <v>66</v>
      </c>
      <c r="E7" s="16" t="s">
        <v>13</v>
      </c>
      <c r="F7" s="40" t="s">
        <v>0</v>
      </c>
      <c r="G7" s="41" t="s">
        <v>1</v>
      </c>
      <c r="H7" s="41" t="s">
        <v>66</v>
      </c>
      <c r="I7" s="16" t="s">
        <v>13</v>
      </c>
      <c r="J7" s="40" t="s">
        <v>0</v>
      </c>
      <c r="K7" s="41" t="s">
        <v>1</v>
      </c>
      <c r="L7" s="41" t="s">
        <v>66</v>
      </c>
      <c r="M7" s="16" t="s">
        <v>13</v>
      </c>
      <c r="N7" s="1"/>
      <c r="O7" s="1"/>
    </row>
    <row r="8" spans="1:15" x14ac:dyDescent="0.2">
      <c r="A8" s="117" t="s">
        <v>109</v>
      </c>
      <c r="B8" s="17">
        <v>296100</v>
      </c>
      <c r="C8" s="6">
        <v>975900</v>
      </c>
      <c r="D8" s="6">
        <v>197100</v>
      </c>
      <c r="E8" s="12">
        <v>1469100</v>
      </c>
      <c r="F8" s="17">
        <v>347500</v>
      </c>
      <c r="G8" s="6">
        <v>1139500</v>
      </c>
      <c r="H8" s="6">
        <v>167700</v>
      </c>
      <c r="I8" s="12">
        <v>1654800</v>
      </c>
      <c r="J8" s="17">
        <v>643600</v>
      </c>
      <c r="K8" s="6">
        <v>2115400</v>
      </c>
      <c r="L8" s="6">
        <v>364900</v>
      </c>
      <c r="M8" s="12">
        <v>3123900</v>
      </c>
    </row>
    <row r="9" spans="1:15" x14ac:dyDescent="0.2">
      <c r="A9" s="10" t="s">
        <v>110</v>
      </c>
      <c r="B9" s="17">
        <v>294900</v>
      </c>
      <c r="C9" s="6">
        <v>984800</v>
      </c>
      <c r="D9" s="6">
        <v>200500</v>
      </c>
      <c r="E9" s="12">
        <v>1480200</v>
      </c>
      <c r="F9" s="17">
        <v>345200</v>
      </c>
      <c r="G9" s="6">
        <v>1142700</v>
      </c>
      <c r="H9" s="6">
        <v>171300</v>
      </c>
      <c r="I9" s="12">
        <v>1659200</v>
      </c>
      <c r="J9" s="17">
        <v>640000</v>
      </c>
      <c r="K9" s="6">
        <v>2127600</v>
      </c>
      <c r="L9" s="6">
        <v>371800</v>
      </c>
      <c r="M9" s="12">
        <v>3139400</v>
      </c>
    </row>
    <row r="10" spans="1:15" x14ac:dyDescent="0.2">
      <c r="A10" s="10" t="s">
        <v>111</v>
      </c>
      <c r="B10" s="17">
        <v>291800</v>
      </c>
      <c r="C10" s="6">
        <v>986300</v>
      </c>
      <c r="D10" s="6">
        <v>203500</v>
      </c>
      <c r="E10" s="12">
        <v>1481600</v>
      </c>
      <c r="F10" s="17">
        <v>341500</v>
      </c>
      <c r="G10" s="6">
        <v>1144700</v>
      </c>
      <c r="H10" s="6">
        <v>175200</v>
      </c>
      <c r="I10" s="12">
        <v>1661500</v>
      </c>
      <c r="J10" s="17">
        <v>633300</v>
      </c>
      <c r="K10" s="6">
        <v>2131000</v>
      </c>
      <c r="L10" s="6">
        <v>378700</v>
      </c>
      <c r="M10" s="12">
        <v>3143100</v>
      </c>
    </row>
    <row r="11" spans="1:15" x14ac:dyDescent="0.2">
      <c r="A11" s="10" t="s">
        <v>112</v>
      </c>
      <c r="B11" s="17">
        <v>296200</v>
      </c>
      <c r="C11" s="6">
        <v>1000000</v>
      </c>
      <c r="D11" s="6">
        <v>208200</v>
      </c>
      <c r="E11" s="12">
        <v>1504500</v>
      </c>
      <c r="F11" s="17">
        <v>337600</v>
      </c>
      <c r="G11" s="6">
        <v>1145200</v>
      </c>
      <c r="H11" s="6">
        <v>178400</v>
      </c>
      <c r="I11" s="12">
        <v>1661200</v>
      </c>
      <c r="J11" s="17">
        <v>633900</v>
      </c>
      <c r="K11" s="6">
        <v>2145200</v>
      </c>
      <c r="L11" s="6">
        <v>386700</v>
      </c>
      <c r="M11" s="12">
        <v>3165700</v>
      </c>
    </row>
    <row r="12" spans="1:15" x14ac:dyDescent="0.2">
      <c r="A12" s="10" t="s">
        <v>113</v>
      </c>
      <c r="B12" s="17">
        <v>293000</v>
      </c>
      <c r="C12" s="6">
        <v>1007800</v>
      </c>
      <c r="D12" s="6">
        <v>213400</v>
      </c>
      <c r="E12" s="12">
        <v>1514200</v>
      </c>
      <c r="F12" s="17">
        <v>334500</v>
      </c>
      <c r="G12" s="6">
        <v>1150100</v>
      </c>
      <c r="H12" s="6">
        <v>182600</v>
      </c>
      <c r="I12" s="12">
        <v>1667200</v>
      </c>
      <c r="J12" s="17">
        <v>627500</v>
      </c>
      <c r="K12" s="6">
        <v>2157900</v>
      </c>
      <c r="L12" s="6">
        <v>396000</v>
      </c>
      <c r="M12" s="12">
        <v>3181400</v>
      </c>
    </row>
    <row r="13" spans="1:15" x14ac:dyDescent="0.2">
      <c r="A13" s="10" t="s">
        <v>114</v>
      </c>
      <c r="B13" s="17">
        <v>283800</v>
      </c>
      <c r="C13" s="6">
        <v>1016200</v>
      </c>
      <c r="D13" s="6">
        <v>218700</v>
      </c>
      <c r="E13" s="12">
        <v>1518800</v>
      </c>
      <c r="F13" s="17">
        <v>326200</v>
      </c>
      <c r="G13" s="6">
        <v>1160300</v>
      </c>
      <c r="H13" s="6">
        <v>188200</v>
      </c>
      <c r="I13" s="12">
        <v>1674700</v>
      </c>
      <c r="J13" s="17">
        <v>610100</v>
      </c>
      <c r="K13" s="6">
        <v>2176500</v>
      </c>
      <c r="L13" s="6">
        <v>406900</v>
      </c>
      <c r="M13" s="12">
        <v>3193500</v>
      </c>
    </row>
    <row r="14" spans="1:15" x14ac:dyDescent="0.2">
      <c r="A14" s="10" t="s">
        <v>115</v>
      </c>
      <c r="B14" s="17">
        <v>269100</v>
      </c>
      <c r="C14" s="6">
        <v>1001400</v>
      </c>
      <c r="D14" s="6">
        <v>221900</v>
      </c>
      <c r="E14" s="12">
        <v>1492400</v>
      </c>
      <c r="F14" s="17">
        <v>314600</v>
      </c>
      <c r="G14" s="6">
        <v>1158500</v>
      </c>
      <c r="H14" s="6">
        <v>192700</v>
      </c>
      <c r="I14" s="12">
        <v>1665800</v>
      </c>
      <c r="J14" s="17">
        <v>583600</v>
      </c>
      <c r="K14" s="6">
        <v>2160000</v>
      </c>
      <c r="L14" s="6">
        <v>414600</v>
      </c>
      <c r="M14" s="12">
        <v>3158200</v>
      </c>
    </row>
    <row r="15" spans="1:15" x14ac:dyDescent="0.2">
      <c r="A15" s="10" t="s">
        <v>116</v>
      </c>
      <c r="B15" s="17">
        <v>262600</v>
      </c>
      <c r="C15" s="6">
        <v>997000</v>
      </c>
      <c r="D15" s="6">
        <v>225400</v>
      </c>
      <c r="E15" s="12">
        <v>1485000</v>
      </c>
      <c r="F15" s="17">
        <v>309500</v>
      </c>
      <c r="G15" s="6">
        <v>1161000</v>
      </c>
      <c r="H15" s="6">
        <v>196600</v>
      </c>
      <c r="I15" s="12">
        <v>1667100</v>
      </c>
      <c r="J15" s="17">
        <v>572100</v>
      </c>
      <c r="K15" s="6">
        <v>2158000</v>
      </c>
      <c r="L15" s="6">
        <v>422000</v>
      </c>
      <c r="M15" s="12">
        <v>3152100</v>
      </c>
    </row>
    <row r="16" spans="1:15" x14ac:dyDescent="0.2">
      <c r="A16" s="10" t="s">
        <v>117</v>
      </c>
      <c r="B16" s="17">
        <v>251900</v>
      </c>
      <c r="C16" s="6">
        <v>982400</v>
      </c>
      <c r="D16" s="6">
        <v>229400</v>
      </c>
      <c r="E16" s="12">
        <v>1463700</v>
      </c>
      <c r="F16" s="17">
        <v>298100</v>
      </c>
      <c r="G16" s="6">
        <v>1158400</v>
      </c>
      <c r="H16" s="6">
        <v>202000</v>
      </c>
      <c r="I16" s="12">
        <v>1658500</v>
      </c>
      <c r="J16" s="17">
        <v>550100</v>
      </c>
      <c r="K16" s="6">
        <v>2140700</v>
      </c>
      <c r="L16" s="6">
        <v>431400</v>
      </c>
      <c r="M16" s="12">
        <v>3122200</v>
      </c>
    </row>
    <row r="17" spans="1:15" x14ac:dyDescent="0.2">
      <c r="A17" s="10" t="s">
        <v>118</v>
      </c>
      <c r="B17" s="17">
        <v>243000</v>
      </c>
      <c r="C17" s="6">
        <v>965300</v>
      </c>
      <c r="D17" s="6">
        <v>232500</v>
      </c>
      <c r="E17" s="12">
        <v>1440800</v>
      </c>
      <c r="F17" s="17">
        <v>289500</v>
      </c>
      <c r="G17" s="6">
        <v>1157700</v>
      </c>
      <c r="H17" s="6">
        <v>206900</v>
      </c>
      <c r="I17" s="12">
        <v>1654100</v>
      </c>
      <c r="J17" s="17">
        <v>532500</v>
      </c>
      <c r="K17" s="6">
        <v>2123000</v>
      </c>
      <c r="L17" s="6">
        <v>439400</v>
      </c>
      <c r="M17" s="12">
        <v>3094900</v>
      </c>
    </row>
    <row r="18" spans="1:15" x14ac:dyDescent="0.2">
      <c r="A18" s="10" t="s">
        <v>119</v>
      </c>
      <c r="B18" s="17">
        <v>240500</v>
      </c>
      <c r="C18" s="6">
        <v>951700</v>
      </c>
      <c r="D18" s="6">
        <v>235500</v>
      </c>
      <c r="E18" s="12">
        <v>1427700</v>
      </c>
      <c r="F18" s="17">
        <v>284800</v>
      </c>
      <c r="G18" s="6">
        <v>1154000</v>
      </c>
      <c r="H18" s="6">
        <v>212500</v>
      </c>
      <c r="I18" s="12">
        <v>1651300</v>
      </c>
      <c r="J18" s="17">
        <v>525400</v>
      </c>
      <c r="K18" s="6">
        <v>2105700</v>
      </c>
      <c r="L18" s="6">
        <v>448000</v>
      </c>
      <c r="M18" s="12">
        <v>3079000</v>
      </c>
    </row>
    <row r="19" spans="1:15" s="48" customFormat="1" x14ac:dyDescent="0.2">
      <c r="A19" s="52" t="s">
        <v>120</v>
      </c>
      <c r="B19" s="43">
        <v>240900</v>
      </c>
      <c r="C19" s="44">
        <v>946300</v>
      </c>
      <c r="D19" s="44">
        <v>238600</v>
      </c>
      <c r="E19" s="45">
        <v>1425800</v>
      </c>
      <c r="F19" s="43">
        <v>282500</v>
      </c>
      <c r="G19" s="44">
        <v>1155100</v>
      </c>
      <c r="H19" s="44">
        <v>217000</v>
      </c>
      <c r="I19" s="45">
        <v>1654600</v>
      </c>
      <c r="J19" s="43">
        <v>523400</v>
      </c>
      <c r="K19" s="44">
        <v>2101400</v>
      </c>
      <c r="L19" s="44">
        <v>455600</v>
      </c>
      <c r="M19" s="45">
        <v>3080400</v>
      </c>
      <c r="N19" s="47"/>
      <c r="O19" s="47"/>
    </row>
    <row r="20" spans="1:15" x14ac:dyDescent="0.2">
      <c r="A20" s="10" t="s">
        <v>121</v>
      </c>
      <c r="B20" s="17">
        <v>242600</v>
      </c>
      <c r="C20" s="6">
        <v>938600</v>
      </c>
      <c r="D20" s="6">
        <v>241200</v>
      </c>
      <c r="E20" s="12">
        <v>1422400</v>
      </c>
      <c r="F20" s="17">
        <v>278800</v>
      </c>
      <c r="G20" s="6">
        <v>1148200</v>
      </c>
      <c r="H20" s="6">
        <v>221700</v>
      </c>
      <c r="I20" s="12">
        <v>1648700</v>
      </c>
      <c r="J20" s="17">
        <v>521400</v>
      </c>
      <c r="K20" s="6">
        <v>2086800</v>
      </c>
      <c r="L20" s="6">
        <v>462900</v>
      </c>
      <c r="M20" s="12">
        <v>3071100</v>
      </c>
    </row>
    <row r="21" spans="1:15" x14ac:dyDescent="0.2">
      <c r="A21" s="10" t="s">
        <v>122</v>
      </c>
      <c r="B21" s="17">
        <v>238600</v>
      </c>
      <c r="C21" s="6">
        <v>923100</v>
      </c>
      <c r="D21" s="6">
        <v>241500</v>
      </c>
      <c r="E21" s="12">
        <v>1403300</v>
      </c>
      <c r="F21" s="17">
        <v>273900</v>
      </c>
      <c r="G21" s="6">
        <v>1142100</v>
      </c>
      <c r="H21" s="6">
        <v>225900</v>
      </c>
      <c r="I21" s="12">
        <v>1641900</v>
      </c>
      <c r="J21" s="17">
        <v>512500</v>
      </c>
      <c r="K21" s="6">
        <v>2065300</v>
      </c>
      <c r="L21" s="6">
        <v>467500</v>
      </c>
      <c r="M21" s="12">
        <v>3045200</v>
      </c>
    </row>
    <row r="22" spans="1:15" x14ac:dyDescent="0.2">
      <c r="A22" s="10" t="s">
        <v>123</v>
      </c>
      <c r="B22" s="17">
        <v>223900</v>
      </c>
      <c r="C22" s="6">
        <v>890100</v>
      </c>
      <c r="D22" s="6">
        <v>228300</v>
      </c>
      <c r="E22" s="12">
        <v>1342200</v>
      </c>
      <c r="F22" s="12">
        <v>258900</v>
      </c>
      <c r="G22" s="6">
        <v>1114900</v>
      </c>
      <c r="H22" s="6">
        <v>219400</v>
      </c>
      <c r="I22" s="12">
        <v>1593200</v>
      </c>
      <c r="J22" s="17">
        <v>482800</v>
      </c>
      <c r="K22" s="6">
        <v>2005000</v>
      </c>
      <c r="L22" s="6">
        <v>447700</v>
      </c>
      <c r="M22" s="12">
        <v>2935500</v>
      </c>
    </row>
    <row r="23" spans="1:15" x14ac:dyDescent="0.2">
      <c r="A23" s="10" t="s">
        <v>124</v>
      </c>
      <c r="B23" s="17">
        <v>205700</v>
      </c>
      <c r="C23" s="6">
        <v>860100</v>
      </c>
      <c r="D23" s="6">
        <v>226100</v>
      </c>
      <c r="E23" s="12">
        <v>1291900</v>
      </c>
      <c r="F23" s="17">
        <v>245500</v>
      </c>
      <c r="G23" s="6">
        <v>1093200</v>
      </c>
      <c r="H23" s="6">
        <v>220900</v>
      </c>
      <c r="I23" s="12">
        <v>1559600</v>
      </c>
      <c r="J23" s="17">
        <v>451200</v>
      </c>
      <c r="K23" s="6">
        <v>1953400</v>
      </c>
      <c r="L23" s="6">
        <v>446900</v>
      </c>
      <c r="M23" s="12">
        <v>2851500</v>
      </c>
    </row>
    <row r="24" spans="1:15" x14ac:dyDescent="0.2">
      <c r="A24" s="10" t="s">
        <v>125</v>
      </c>
      <c r="B24" s="17">
        <v>194300</v>
      </c>
      <c r="C24" s="6">
        <v>829100</v>
      </c>
      <c r="D24" s="6">
        <v>221300</v>
      </c>
      <c r="E24" s="12">
        <v>1244700</v>
      </c>
      <c r="F24" s="17">
        <v>235200</v>
      </c>
      <c r="G24" s="6">
        <v>1071000</v>
      </c>
      <c r="H24" s="6">
        <v>220600</v>
      </c>
      <c r="I24" s="12">
        <v>1526800</v>
      </c>
      <c r="J24" s="17">
        <v>429500</v>
      </c>
      <c r="K24" s="6">
        <v>1900100</v>
      </c>
      <c r="L24" s="6">
        <v>441800</v>
      </c>
      <c r="M24" s="12">
        <v>2771500</v>
      </c>
    </row>
    <row r="25" spans="1:15" x14ac:dyDescent="0.2">
      <c r="A25" s="10" t="s">
        <v>126</v>
      </c>
      <c r="B25" s="17">
        <v>184500</v>
      </c>
      <c r="C25" s="6">
        <v>790900</v>
      </c>
      <c r="D25" s="6">
        <v>217500</v>
      </c>
      <c r="E25" s="12">
        <v>1192900</v>
      </c>
      <c r="F25" s="17">
        <v>223300</v>
      </c>
      <c r="G25" s="6">
        <v>1035400</v>
      </c>
      <c r="H25" s="6">
        <v>219700</v>
      </c>
      <c r="I25" s="12">
        <v>1478400</v>
      </c>
      <c r="J25" s="17">
        <v>407800</v>
      </c>
      <c r="K25" s="6">
        <v>1826300</v>
      </c>
      <c r="L25" s="6">
        <v>437200</v>
      </c>
      <c r="M25" s="12">
        <v>2671300</v>
      </c>
    </row>
    <row r="26" spans="1:15" x14ac:dyDescent="0.2">
      <c r="A26" s="10" t="s">
        <v>127</v>
      </c>
      <c r="B26" s="17">
        <v>178500</v>
      </c>
      <c r="C26" s="6">
        <v>763300</v>
      </c>
      <c r="D26" s="6">
        <v>214500</v>
      </c>
      <c r="E26" s="12">
        <v>1156300</v>
      </c>
      <c r="F26" s="17">
        <v>214700</v>
      </c>
      <c r="G26" s="6">
        <v>1001900</v>
      </c>
      <c r="H26" s="6">
        <v>218000</v>
      </c>
      <c r="I26" s="12">
        <v>1434600</v>
      </c>
      <c r="J26" s="17">
        <v>393200</v>
      </c>
      <c r="K26" s="6">
        <v>1765200</v>
      </c>
      <c r="L26" s="6">
        <v>432500</v>
      </c>
      <c r="M26" s="12">
        <v>2590900</v>
      </c>
    </row>
    <row r="27" spans="1:15" x14ac:dyDescent="0.2">
      <c r="A27" s="10" t="s">
        <v>128</v>
      </c>
      <c r="B27" s="17">
        <v>165200</v>
      </c>
      <c r="C27" s="6">
        <v>718700</v>
      </c>
      <c r="D27" s="6">
        <v>207900</v>
      </c>
      <c r="E27" s="12">
        <v>1091800</v>
      </c>
      <c r="F27" s="17">
        <v>203200</v>
      </c>
      <c r="G27" s="6">
        <v>956500</v>
      </c>
      <c r="H27" s="6">
        <v>214500</v>
      </c>
      <c r="I27" s="12">
        <v>1374200</v>
      </c>
      <c r="J27" s="17">
        <v>368400</v>
      </c>
      <c r="K27" s="6">
        <v>1675200</v>
      </c>
      <c r="L27" s="6">
        <v>422400</v>
      </c>
      <c r="M27" s="12">
        <v>2466000</v>
      </c>
    </row>
    <row r="28" spans="1:15" x14ac:dyDescent="0.2">
      <c r="A28" s="10" t="s">
        <v>129</v>
      </c>
      <c r="B28" s="17">
        <v>160700</v>
      </c>
      <c r="C28" s="6">
        <v>689200</v>
      </c>
      <c r="D28" s="6">
        <v>203000</v>
      </c>
      <c r="E28" s="12">
        <v>1052900</v>
      </c>
      <c r="F28" s="17">
        <v>196800</v>
      </c>
      <c r="G28" s="6">
        <v>922000</v>
      </c>
      <c r="H28" s="6">
        <v>210300</v>
      </c>
      <c r="I28" s="12">
        <v>1329100</v>
      </c>
      <c r="J28" s="17">
        <v>357500</v>
      </c>
      <c r="K28" s="6">
        <v>1611200</v>
      </c>
      <c r="L28" s="6">
        <v>413400</v>
      </c>
      <c r="M28" s="12">
        <v>2382000</v>
      </c>
    </row>
    <row r="29" spans="1:15" x14ac:dyDescent="0.2">
      <c r="A29" s="10" t="s">
        <v>130</v>
      </c>
      <c r="B29" s="17">
        <v>166300</v>
      </c>
      <c r="C29" s="6">
        <v>683800</v>
      </c>
      <c r="D29" s="6">
        <v>200800</v>
      </c>
      <c r="E29" s="12">
        <v>1050900</v>
      </c>
      <c r="F29" s="17">
        <v>194900</v>
      </c>
      <c r="G29" s="6">
        <v>903600</v>
      </c>
      <c r="H29" s="6">
        <v>206700</v>
      </c>
      <c r="I29" s="12">
        <v>1305200</v>
      </c>
      <c r="J29" s="17">
        <v>361100</v>
      </c>
      <c r="K29" s="6">
        <v>1587500</v>
      </c>
      <c r="L29" s="6">
        <v>407500</v>
      </c>
      <c r="M29" s="12">
        <v>2356100</v>
      </c>
    </row>
    <row r="30" spans="1:15" x14ac:dyDescent="0.2">
      <c r="A30" s="10" t="s">
        <v>131</v>
      </c>
      <c r="B30" s="17">
        <v>180800</v>
      </c>
      <c r="C30" s="6">
        <v>701000</v>
      </c>
      <c r="D30" s="6">
        <v>200900</v>
      </c>
      <c r="E30" s="12">
        <v>1082800</v>
      </c>
      <c r="F30" s="17">
        <v>200200</v>
      </c>
      <c r="G30" s="6">
        <v>905800</v>
      </c>
      <c r="H30" s="6">
        <v>205900</v>
      </c>
      <c r="I30" s="12">
        <v>1312000</v>
      </c>
      <c r="J30" s="17">
        <v>381000</v>
      </c>
      <c r="K30" s="6">
        <v>1606900</v>
      </c>
      <c r="L30" s="6">
        <v>406800</v>
      </c>
      <c r="M30" s="12">
        <v>2394700</v>
      </c>
    </row>
    <row r="31" spans="1:15" s="48" customFormat="1" x14ac:dyDescent="0.2">
      <c r="A31" s="52" t="s">
        <v>132</v>
      </c>
      <c r="B31" s="43">
        <v>196400</v>
      </c>
      <c r="C31" s="44">
        <v>732000</v>
      </c>
      <c r="D31" s="44">
        <v>205400</v>
      </c>
      <c r="E31" s="45">
        <v>1133800</v>
      </c>
      <c r="F31" s="43">
        <v>206000</v>
      </c>
      <c r="G31" s="44">
        <v>913800</v>
      </c>
      <c r="H31" s="44">
        <v>208100</v>
      </c>
      <c r="I31" s="45">
        <v>1327900</v>
      </c>
      <c r="J31" s="43">
        <v>402400</v>
      </c>
      <c r="K31" s="44">
        <v>1645800</v>
      </c>
      <c r="L31" s="44">
        <v>413600</v>
      </c>
      <c r="M31" s="45">
        <v>2461700</v>
      </c>
      <c r="N31" s="47"/>
      <c r="O31" s="47"/>
    </row>
    <row r="32" spans="1:15" x14ac:dyDescent="0.2">
      <c r="A32" s="10" t="s">
        <v>133</v>
      </c>
      <c r="B32" s="17">
        <v>202600</v>
      </c>
      <c r="C32" s="6">
        <v>750800</v>
      </c>
      <c r="D32" s="6">
        <v>208500</v>
      </c>
      <c r="E32" s="12">
        <v>1161900</v>
      </c>
      <c r="F32" s="17">
        <v>205600</v>
      </c>
      <c r="G32" s="6">
        <v>910500</v>
      </c>
      <c r="H32" s="6">
        <v>209200</v>
      </c>
      <c r="I32" s="12">
        <v>1325300</v>
      </c>
      <c r="J32" s="17">
        <v>408200</v>
      </c>
      <c r="K32" s="6">
        <v>1661300</v>
      </c>
      <c r="L32" s="6">
        <v>417700</v>
      </c>
      <c r="M32" s="12">
        <v>2487200</v>
      </c>
    </row>
    <row r="33" spans="1:15" x14ac:dyDescent="0.2">
      <c r="A33" s="10" t="s">
        <v>134</v>
      </c>
      <c r="B33" s="17">
        <v>207200</v>
      </c>
      <c r="C33" s="6">
        <v>769800</v>
      </c>
      <c r="D33" s="6">
        <v>212700</v>
      </c>
      <c r="E33" s="12">
        <v>1189700</v>
      </c>
      <c r="F33" s="17">
        <v>209300</v>
      </c>
      <c r="G33" s="6">
        <v>912500</v>
      </c>
      <c r="H33" s="6">
        <v>210100</v>
      </c>
      <c r="I33" s="12">
        <v>1331900</v>
      </c>
      <c r="J33" s="17">
        <v>416500</v>
      </c>
      <c r="K33" s="6">
        <v>1682400</v>
      </c>
      <c r="L33" s="6">
        <v>422800</v>
      </c>
      <c r="M33" s="12">
        <v>2521600</v>
      </c>
    </row>
    <row r="34" spans="1:15" x14ac:dyDescent="0.2">
      <c r="A34" s="10" t="s">
        <v>135</v>
      </c>
      <c r="B34" s="17">
        <v>213100</v>
      </c>
      <c r="C34" s="6">
        <v>783200</v>
      </c>
      <c r="D34" s="6">
        <v>216700</v>
      </c>
      <c r="E34" s="12">
        <v>1213000</v>
      </c>
      <c r="F34" s="17">
        <v>213500</v>
      </c>
      <c r="G34" s="6">
        <v>915800</v>
      </c>
      <c r="H34" s="6">
        <v>210400</v>
      </c>
      <c r="I34" s="12">
        <v>1339600</v>
      </c>
      <c r="J34" s="17">
        <v>426600</v>
      </c>
      <c r="K34" s="6">
        <v>1699000</v>
      </c>
      <c r="L34" s="6">
        <v>427100</v>
      </c>
      <c r="M34" s="12">
        <v>2552700</v>
      </c>
    </row>
    <row r="35" spans="1:15" x14ac:dyDescent="0.2">
      <c r="A35" s="10" t="s">
        <v>136</v>
      </c>
      <c r="B35" s="17">
        <v>217800</v>
      </c>
      <c r="C35" s="6">
        <v>797000</v>
      </c>
      <c r="D35" s="6">
        <v>219300</v>
      </c>
      <c r="E35" s="12">
        <v>1234000</v>
      </c>
      <c r="F35" s="17">
        <v>214300</v>
      </c>
      <c r="G35" s="6">
        <v>914900</v>
      </c>
      <c r="H35" s="6">
        <v>209200</v>
      </c>
      <c r="I35" s="12">
        <v>1338300</v>
      </c>
      <c r="J35" s="17">
        <v>432000</v>
      </c>
      <c r="K35" s="6">
        <v>1711800</v>
      </c>
      <c r="L35" s="6">
        <v>428500</v>
      </c>
      <c r="M35" s="12">
        <v>2572400</v>
      </c>
    </row>
    <row r="36" spans="1:15" x14ac:dyDescent="0.2">
      <c r="A36" s="10" t="s">
        <v>137</v>
      </c>
      <c r="B36" s="17">
        <v>225500</v>
      </c>
      <c r="C36" s="6">
        <v>820100</v>
      </c>
      <c r="D36" s="6">
        <v>223000</v>
      </c>
      <c r="E36" s="12">
        <v>1268700</v>
      </c>
      <c r="F36" s="17">
        <v>219500</v>
      </c>
      <c r="G36" s="6">
        <v>926300</v>
      </c>
      <c r="H36" s="6">
        <v>210600</v>
      </c>
      <c r="I36" s="12">
        <v>1356300</v>
      </c>
      <c r="J36" s="17">
        <v>445000</v>
      </c>
      <c r="K36" s="6">
        <v>1746400</v>
      </c>
      <c r="L36" s="6">
        <v>433600</v>
      </c>
      <c r="M36" s="12">
        <v>2625000</v>
      </c>
    </row>
    <row r="37" spans="1:15" x14ac:dyDescent="0.2">
      <c r="A37" s="10" t="s">
        <v>138</v>
      </c>
      <c r="B37" s="17">
        <v>225400</v>
      </c>
      <c r="C37" s="6">
        <v>837600</v>
      </c>
      <c r="D37" s="6">
        <v>224700</v>
      </c>
      <c r="E37" s="12">
        <v>1287800</v>
      </c>
      <c r="F37" s="17">
        <v>219200</v>
      </c>
      <c r="G37" s="6">
        <v>934600</v>
      </c>
      <c r="H37" s="6">
        <v>210700</v>
      </c>
      <c r="I37" s="12">
        <v>1364600</v>
      </c>
      <c r="J37" s="17">
        <v>444700</v>
      </c>
      <c r="K37" s="6">
        <v>1772300</v>
      </c>
      <c r="L37" s="6">
        <v>435400</v>
      </c>
      <c r="M37" s="12">
        <v>2652400</v>
      </c>
    </row>
    <row r="38" spans="1:15" x14ac:dyDescent="0.2">
      <c r="A38" s="10" t="s">
        <v>139</v>
      </c>
      <c r="B38" s="17">
        <v>229200</v>
      </c>
      <c r="C38" s="6">
        <v>848700</v>
      </c>
      <c r="D38" s="6">
        <v>224600</v>
      </c>
      <c r="E38" s="12">
        <v>1302600</v>
      </c>
      <c r="F38" s="17">
        <v>223500</v>
      </c>
      <c r="G38" s="6">
        <v>948700</v>
      </c>
      <c r="H38" s="6">
        <v>210500</v>
      </c>
      <c r="I38" s="12">
        <v>1382700</v>
      </c>
      <c r="J38" s="17">
        <v>452700</v>
      </c>
      <c r="K38" s="6">
        <v>1797400</v>
      </c>
      <c r="L38" s="6">
        <v>435100</v>
      </c>
      <c r="M38" s="12">
        <v>2685200</v>
      </c>
    </row>
    <row r="39" spans="1:15" x14ac:dyDescent="0.2">
      <c r="A39" s="10" t="s">
        <v>140</v>
      </c>
      <c r="B39" s="17">
        <v>237600</v>
      </c>
      <c r="C39" s="6">
        <v>861300</v>
      </c>
      <c r="D39" s="6">
        <v>224800</v>
      </c>
      <c r="E39" s="12">
        <v>1323700</v>
      </c>
      <c r="F39" s="17">
        <v>230400</v>
      </c>
      <c r="G39" s="6">
        <v>952300</v>
      </c>
      <c r="H39" s="6">
        <v>210000</v>
      </c>
      <c r="I39" s="12">
        <v>1392700</v>
      </c>
      <c r="J39" s="17">
        <v>468100</v>
      </c>
      <c r="K39" s="6">
        <v>1813700</v>
      </c>
      <c r="L39" s="6">
        <v>434700</v>
      </c>
      <c r="M39" s="12">
        <v>2716500</v>
      </c>
    </row>
    <row r="40" spans="1:15" x14ac:dyDescent="0.2">
      <c r="A40" s="10" t="s">
        <v>141</v>
      </c>
      <c r="B40" s="17">
        <v>234400</v>
      </c>
      <c r="C40" s="6">
        <v>845500</v>
      </c>
      <c r="D40" s="6">
        <v>219200</v>
      </c>
      <c r="E40" s="12">
        <v>1299000</v>
      </c>
      <c r="F40" s="17">
        <v>229800</v>
      </c>
      <c r="G40" s="6">
        <v>937200</v>
      </c>
      <c r="H40" s="6">
        <v>207400</v>
      </c>
      <c r="I40" s="12">
        <v>1374400</v>
      </c>
      <c r="J40" s="17">
        <v>464100</v>
      </c>
      <c r="K40" s="6">
        <v>1782700</v>
      </c>
      <c r="L40" s="6">
        <v>426600</v>
      </c>
      <c r="M40" s="12">
        <v>2673400</v>
      </c>
    </row>
    <row r="41" spans="1:15" x14ac:dyDescent="0.2">
      <c r="A41" s="10" t="s">
        <v>142</v>
      </c>
      <c r="B41" s="17">
        <v>234200</v>
      </c>
      <c r="C41" s="6">
        <v>848300</v>
      </c>
      <c r="D41" s="6">
        <v>217100</v>
      </c>
      <c r="E41" s="12">
        <v>1299600</v>
      </c>
      <c r="F41" s="17">
        <v>230000</v>
      </c>
      <c r="G41" s="6">
        <v>936700</v>
      </c>
      <c r="H41" s="6">
        <v>206800</v>
      </c>
      <c r="I41" s="12">
        <v>1373400</v>
      </c>
      <c r="J41" s="17">
        <v>464200</v>
      </c>
      <c r="K41" s="6">
        <v>1785000</v>
      </c>
      <c r="L41" s="6">
        <v>423900</v>
      </c>
      <c r="M41" s="12">
        <v>2673100</v>
      </c>
    </row>
    <row r="42" spans="1:15" x14ac:dyDescent="0.2">
      <c r="A42" s="10" t="s">
        <v>143</v>
      </c>
      <c r="B42" s="17">
        <v>236100</v>
      </c>
      <c r="C42" s="6">
        <v>858200</v>
      </c>
      <c r="D42" s="6">
        <v>217200</v>
      </c>
      <c r="E42" s="12">
        <v>1311500</v>
      </c>
      <c r="F42" s="17">
        <v>233100</v>
      </c>
      <c r="G42" s="6">
        <v>942400</v>
      </c>
      <c r="H42" s="6">
        <v>207500</v>
      </c>
      <c r="I42" s="12">
        <v>1383000</v>
      </c>
      <c r="J42" s="17">
        <v>469200</v>
      </c>
      <c r="K42" s="6">
        <v>1800600</v>
      </c>
      <c r="L42" s="6">
        <v>424700</v>
      </c>
      <c r="M42" s="12">
        <v>2694500</v>
      </c>
    </row>
    <row r="43" spans="1:15" s="48" customFormat="1" x14ac:dyDescent="0.2">
      <c r="A43" s="52" t="s">
        <v>144</v>
      </c>
      <c r="B43" s="43">
        <v>238100</v>
      </c>
      <c r="C43" s="44">
        <v>861200</v>
      </c>
      <c r="D43" s="44">
        <v>217300</v>
      </c>
      <c r="E43" s="45">
        <v>1316600</v>
      </c>
      <c r="F43" s="43">
        <v>234800</v>
      </c>
      <c r="G43" s="44">
        <v>944500</v>
      </c>
      <c r="H43" s="44">
        <v>207800</v>
      </c>
      <c r="I43" s="45">
        <v>1387100</v>
      </c>
      <c r="J43" s="43">
        <v>472900</v>
      </c>
      <c r="K43" s="44">
        <v>1805600</v>
      </c>
      <c r="L43" s="44">
        <v>425100</v>
      </c>
      <c r="M43" s="45">
        <v>2703700</v>
      </c>
      <c r="N43" s="47"/>
      <c r="O43" s="47"/>
    </row>
    <row r="44" spans="1:15" x14ac:dyDescent="0.2">
      <c r="A44" s="10" t="s">
        <v>145</v>
      </c>
      <c r="B44" s="17">
        <v>241000</v>
      </c>
      <c r="C44" s="6">
        <v>860800</v>
      </c>
      <c r="D44" s="6">
        <v>216200</v>
      </c>
      <c r="E44" s="12">
        <v>1318000</v>
      </c>
      <c r="F44" s="17">
        <v>236600</v>
      </c>
      <c r="G44" s="6">
        <v>942900</v>
      </c>
      <c r="H44" s="6">
        <v>208100</v>
      </c>
      <c r="I44" s="12">
        <v>1387600</v>
      </c>
      <c r="J44" s="17">
        <v>477600</v>
      </c>
      <c r="K44" s="6">
        <v>1803700</v>
      </c>
      <c r="L44" s="6">
        <v>424200</v>
      </c>
      <c r="M44" s="12">
        <v>2705600</v>
      </c>
    </row>
    <row r="45" spans="1:15" x14ac:dyDescent="0.2">
      <c r="A45" s="10" t="s">
        <v>146</v>
      </c>
      <c r="B45" s="17">
        <v>243500</v>
      </c>
      <c r="C45" s="6">
        <v>860500</v>
      </c>
      <c r="D45" s="6">
        <v>214600</v>
      </c>
      <c r="E45" s="12">
        <v>1318600</v>
      </c>
      <c r="F45" s="17">
        <v>238600</v>
      </c>
      <c r="G45" s="6">
        <v>942000</v>
      </c>
      <c r="H45" s="6">
        <v>208000</v>
      </c>
      <c r="I45" s="12">
        <v>1388500</v>
      </c>
      <c r="J45" s="17">
        <v>482000</v>
      </c>
      <c r="K45" s="6">
        <v>1802400</v>
      </c>
      <c r="L45" s="6">
        <v>422600</v>
      </c>
      <c r="M45" s="12">
        <v>2707100</v>
      </c>
    </row>
    <row r="46" spans="1:15" x14ac:dyDescent="0.2">
      <c r="A46" s="10" t="s">
        <v>147</v>
      </c>
      <c r="B46" s="17">
        <v>235700</v>
      </c>
      <c r="C46" s="6">
        <v>842000</v>
      </c>
      <c r="D46" s="6">
        <v>211600</v>
      </c>
      <c r="E46" s="12">
        <v>1289300</v>
      </c>
      <c r="F46" s="17">
        <v>233700</v>
      </c>
      <c r="G46" s="6">
        <v>923600</v>
      </c>
      <c r="H46" s="6">
        <v>206700</v>
      </c>
      <c r="I46" s="12">
        <v>1364000</v>
      </c>
      <c r="J46" s="17">
        <v>469400</v>
      </c>
      <c r="K46" s="6">
        <v>1765600</v>
      </c>
      <c r="L46" s="6">
        <v>418300</v>
      </c>
      <c r="M46" s="12">
        <v>2653300</v>
      </c>
    </row>
    <row r="47" spans="1:15" x14ac:dyDescent="0.2">
      <c r="A47" s="10" t="s">
        <v>148</v>
      </c>
      <c r="B47" s="17">
        <v>227800</v>
      </c>
      <c r="C47" s="6">
        <v>818700</v>
      </c>
      <c r="D47" s="6">
        <v>206500</v>
      </c>
      <c r="E47" s="12">
        <v>1253100</v>
      </c>
      <c r="F47" s="17">
        <v>229200</v>
      </c>
      <c r="G47" s="6">
        <v>905000</v>
      </c>
      <c r="H47" s="6">
        <v>203200</v>
      </c>
      <c r="I47" s="12">
        <v>1337400</v>
      </c>
      <c r="J47" s="17">
        <v>457100</v>
      </c>
      <c r="K47" s="6">
        <v>1723700</v>
      </c>
      <c r="L47" s="6">
        <v>409800</v>
      </c>
      <c r="M47" s="12">
        <v>2590500</v>
      </c>
    </row>
    <row r="48" spans="1:15" x14ac:dyDescent="0.2">
      <c r="A48" s="10" t="s">
        <v>149</v>
      </c>
      <c r="B48" s="17">
        <v>222300</v>
      </c>
      <c r="C48" s="6">
        <v>801100</v>
      </c>
      <c r="D48" s="6">
        <v>201000</v>
      </c>
      <c r="E48" s="12">
        <v>1224400</v>
      </c>
      <c r="F48" s="17">
        <v>223000</v>
      </c>
      <c r="G48" s="6">
        <v>881000</v>
      </c>
      <c r="H48" s="6">
        <v>199200</v>
      </c>
      <c r="I48" s="12">
        <v>1303200</v>
      </c>
      <c r="J48" s="17">
        <v>445300</v>
      </c>
      <c r="K48" s="6">
        <v>1682100</v>
      </c>
      <c r="L48" s="6">
        <v>400100</v>
      </c>
      <c r="M48" s="12">
        <v>2527500</v>
      </c>
    </row>
    <row r="49" spans="1:15" x14ac:dyDescent="0.2">
      <c r="A49" s="10" t="s">
        <v>150</v>
      </c>
      <c r="B49" s="17">
        <v>208900</v>
      </c>
      <c r="C49" s="6">
        <v>767900</v>
      </c>
      <c r="D49" s="6">
        <v>194000</v>
      </c>
      <c r="E49" s="12">
        <v>1170800</v>
      </c>
      <c r="F49" s="17">
        <v>213400</v>
      </c>
      <c r="G49" s="6">
        <v>848400</v>
      </c>
      <c r="H49" s="6">
        <v>193800</v>
      </c>
      <c r="I49" s="12">
        <v>1255500</v>
      </c>
      <c r="J49" s="17">
        <v>422300</v>
      </c>
      <c r="K49" s="6">
        <v>1616300</v>
      </c>
      <c r="L49" s="6">
        <v>387800</v>
      </c>
      <c r="M49" s="12">
        <v>2426300</v>
      </c>
    </row>
    <row r="50" spans="1:15" x14ac:dyDescent="0.2">
      <c r="A50" s="10" t="s">
        <v>151</v>
      </c>
      <c r="B50" s="17">
        <v>202200</v>
      </c>
      <c r="C50" s="6">
        <v>747400</v>
      </c>
      <c r="D50" s="6">
        <v>188400</v>
      </c>
      <c r="E50" s="12">
        <v>1137900</v>
      </c>
      <c r="F50" s="17">
        <v>207700</v>
      </c>
      <c r="G50" s="6">
        <v>814800</v>
      </c>
      <c r="H50" s="6">
        <v>186500</v>
      </c>
      <c r="I50" s="12">
        <v>1209100</v>
      </c>
      <c r="J50" s="17">
        <v>409900</v>
      </c>
      <c r="K50" s="6">
        <v>1562200</v>
      </c>
      <c r="L50" s="6">
        <v>374900</v>
      </c>
      <c r="M50" s="12">
        <v>2347000</v>
      </c>
    </row>
    <row r="51" spans="1:15" x14ac:dyDescent="0.2">
      <c r="A51" s="10" t="s">
        <v>152</v>
      </c>
      <c r="B51" s="17">
        <v>200500</v>
      </c>
      <c r="C51" s="6">
        <v>730300</v>
      </c>
      <c r="D51" s="6">
        <v>182400</v>
      </c>
      <c r="E51" s="12">
        <v>1113200</v>
      </c>
      <c r="F51" s="17">
        <v>207100</v>
      </c>
      <c r="G51" s="6">
        <v>792100</v>
      </c>
      <c r="H51" s="6">
        <v>179800</v>
      </c>
      <c r="I51" s="12">
        <v>1179000</v>
      </c>
      <c r="J51" s="17">
        <v>407600</v>
      </c>
      <c r="K51" s="6">
        <v>1522300</v>
      </c>
      <c r="L51" s="6">
        <v>362200</v>
      </c>
      <c r="M51" s="12">
        <v>2292100</v>
      </c>
    </row>
    <row r="52" spans="1:15" x14ac:dyDescent="0.2">
      <c r="A52" s="10" t="s">
        <v>153</v>
      </c>
      <c r="B52" s="17">
        <v>190500</v>
      </c>
      <c r="C52" s="6">
        <v>703500</v>
      </c>
      <c r="D52" s="6">
        <v>175400</v>
      </c>
      <c r="E52" s="12">
        <v>1069400</v>
      </c>
      <c r="F52" s="17">
        <v>200500</v>
      </c>
      <c r="G52" s="6">
        <v>762600</v>
      </c>
      <c r="H52" s="6">
        <v>172700</v>
      </c>
      <c r="I52" s="12">
        <v>1135800</v>
      </c>
      <c r="J52" s="17">
        <v>391000</v>
      </c>
      <c r="K52" s="6">
        <v>1466100</v>
      </c>
      <c r="L52" s="6">
        <v>348100</v>
      </c>
      <c r="M52" s="12">
        <v>2205200</v>
      </c>
    </row>
    <row r="53" spans="1:15" x14ac:dyDescent="0.2">
      <c r="A53" s="10" t="s">
        <v>154</v>
      </c>
      <c r="B53" s="17">
        <v>183300</v>
      </c>
      <c r="C53" s="6">
        <v>682700</v>
      </c>
      <c r="D53" s="6">
        <v>168700</v>
      </c>
      <c r="E53" s="12">
        <v>1034600</v>
      </c>
      <c r="F53" s="17">
        <v>194100</v>
      </c>
      <c r="G53" s="6">
        <v>739900</v>
      </c>
      <c r="H53" s="6">
        <v>165800</v>
      </c>
      <c r="I53" s="12">
        <v>1099800</v>
      </c>
      <c r="J53" s="17">
        <v>377400</v>
      </c>
      <c r="K53" s="6">
        <v>1422600</v>
      </c>
      <c r="L53" s="6">
        <v>334500</v>
      </c>
      <c r="M53" s="12">
        <v>2134400</v>
      </c>
    </row>
    <row r="54" spans="1:15" x14ac:dyDescent="0.2">
      <c r="A54" s="10" t="s">
        <v>155</v>
      </c>
      <c r="B54" s="17">
        <v>184100</v>
      </c>
      <c r="C54" s="6">
        <v>673500</v>
      </c>
      <c r="D54" s="6">
        <v>165100</v>
      </c>
      <c r="E54" s="12">
        <v>1022600</v>
      </c>
      <c r="F54" s="17">
        <v>192600</v>
      </c>
      <c r="G54" s="6">
        <v>726200</v>
      </c>
      <c r="H54" s="6">
        <v>161600</v>
      </c>
      <c r="I54" s="12">
        <v>1080400</v>
      </c>
      <c r="J54" s="17">
        <v>376700</v>
      </c>
      <c r="K54" s="6">
        <v>1399700</v>
      </c>
      <c r="L54" s="6">
        <v>326700</v>
      </c>
      <c r="M54" s="12">
        <v>2103000</v>
      </c>
    </row>
    <row r="55" spans="1:15" s="48" customFormat="1" x14ac:dyDescent="0.2">
      <c r="A55" s="52" t="s">
        <v>156</v>
      </c>
      <c r="B55" s="43">
        <v>176100</v>
      </c>
      <c r="C55" s="44">
        <v>654600</v>
      </c>
      <c r="D55" s="44">
        <v>160900</v>
      </c>
      <c r="E55" s="45">
        <v>991600</v>
      </c>
      <c r="F55" s="43">
        <v>185000</v>
      </c>
      <c r="G55" s="44">
        <v>708100</v>
      </c>
      <c r="H55" s="44">
        <v>158200</v>
      </c>
      <c r="I55" s="45">
        <v>1051300</v>
      </c>
      <c r="J55" s="43">
        <v>361100</v>
      </c>
      <c r="K55" s="44">
        <v>1362800</v>
      </c>
      <c r="L55" s="44">
        <v>319000</v>
      </c>
      <c r="M55" s="45">
        <v>2042900</v>
      </c>
      <c r="N55" s="47"/>
      <c r="O55" s="47"/>
    </row>
    <row r="56" spans="1:15" x14ac:dyDescent="0.2">
      <c r="A56" s="10" t="s">
        <v>157</v>
      </c>
      <c r="B56" s="17">
        <v>171700</v>
      </c>
      <c r="C56" s="6">
        <v>634700</v>
      </c>
      <c r="D56" s="6">
        <v>156500</v>
      </c>
      <c r="E56" s="12">
        <v>962900</v>
      </c>
      <c r="F56" s="17">
        <v>183200</v>
      </c>
      <c r="G56" s="6">
        <v>692900</v>
      </c>
      <c r="H56" s="6">
        <v>155400</v>
      </c>
      <c r="I56" s="12">
        <v>1031500</v>
      </c>
      <c r="J56" s="17">
        <v>354900</v>
      </c>
      <c r="K56" s="6">
        <v>1327600</v>
      </c>
      <c r="L56" s="6">
        <v>311900</v>
      </c>
      <c r="M56" s="12">
        <v>1994400</v>
      </c>
    </row>
    <row r="57" spans="1:15" x14ac:dyDescent="0.2">
      <c r="A57" s="10" t="s">
        <v>158</v>
      </c>
      <c r="B57" s="17">
        <v>178000</v>
      </c>
      <c r="C57" s="6">
        <v>638400</v>
      </c>
      <c r="D57" s="6">
        <v>158500</v>
      </c>
      <c r="E57" s="12">
        <v>974900</v>
      </c>
      <c r="F57" s="17">
        <v>184600</v>
      </c>
      <c r="G57" s="6">
        <v>683600</v>
      </c>
      <c r="H57" s="6">
        <v>155300</v>
      </c>
      <c r="I57" s="12">
        <v>1023500</v>
      </c>
      <c r="J57" s="17">
        <v>362600</v>
      </c>
      <c r="K57" s="6">
        <v>1322000</v>
      </c>
      <c r="L57" s="6">
        <v>313800</v>
      </c>
      <c r="M57" s="12">
        <v>1998400</v>
      </c>
    </row>
    <row r="58" spans="1:15" x14ac:dyDescent="0.2">
      <c r="A58" s="10" t="s">
        <v>159</v>
      </c>
      <c r="B58" s="17">
        <v>189000</v>
      </c>
      <c r="C58" s="6">
        <v>659300</v>
      </c>
      <c r="D58" s="6">
        <v>162300</v>
      </c>
      <c r="E58" s="12">
        <v>1010500</v>
      </c>
      <c r="F58" s="17">
        <v>189100</v>
      </c>
      <c r="G58" s="6">
        <v>691300</v>
      </c>
      <c r="H58" s="6">
        <v>156300</v>
      </c>
      <c r="I58" s="12">
        <v>1036600</v>
      </c>
      <c r="J58" s="17">
        <v>378100</v>
      </c>
      <c r="K58" s="6">
        <v>1350500</v>
      </c>
      <c r="L58" s="6">
        <v>318500</v>
      </c>
      <c r="M58" s="12">
        <v>2047100</v>
      </c>
    </row>
    <row r="59" spans="1:15" x14ac:dyDescent="0.2">
      <c r="A59" s="10" t="s">
        <v>160</v>
      </c>
      <c r="B59" s="17">
        <v>213900</v>
      </c>
      <c r="C59" s="6">
        <v>710800</v>
      </c>
      <c r="D59" s="6">
        <v>170800</v>
      </c>
      <c r="E59" s="12">
        <v>1095400</v>
      </c>
      <c r="F59" s="17">
        <v>200400</v>
      </c>
      <c r="G59" s="6">
        <v>710400</v>
      </c>
      <c r="H59" s="6">
        <v>159400</v>
      </c>
      <c r="I59" s="12">
        <v>1070200</v>
      </c>
      <c r="J59" s="17">
        <v>414200</v>
      </c>
      <c r="K59" s="6">
        <v>1421200</v>
      </c>
      <c r="L59" s="6">
        <v>330200</v>
      </c>
      <c r="M59" s="12">
        <v>2165600</v>
      </c>
    </row>
    <row r="60" spans="1:15" x14ac:dyDescent="0.2">
      <c r="A60" s="10" t="s">
        <v>161</v>
      </c>
      <c r="B60" s="17">
        <v>248400</v>
      </c>
      <c r="C60" s="6">
        <v>787700</v>
      </c>
      <c r="D60" s="6">
        <v>186400</v>
      </c>
      <c r="E60" s="12">
        <v>1222500</v>
      </c>
      <c r="F60" s="17">
        <v>217400</v>
      </c>
      <c r="G60" s="6">
        <v>747300</v>
      </c>
      <c r="H60" s="6">
        <v>168500</v>
      </c>
      <c r="I60" s="12">
        <v>1133200</v>
      </c>
      <c r="J60" s="17">
        <v>465800</v>
      </c>
      <c r="K60" s="6">
        <v>1535000</v>
      </c>
      <c r="L60" s="6">
        <v>354900</v>
      </c>
      <c r="M60" s="12">
        <v>2355700</v>
      </c>
    </row>
    <row r="61" spans="1:15" x14ac:dyDescent="0.2">
      <c r="A61" s="10" t="s">
        <v>162</v>
      </c>
      <c r="B61" s="17">
        <v>271900</v>
      </c>
      <c r="C61" s="6">
        <v>848200</v>
      </c>
      <c r="D61" s="6">
        <v>202300</v>
      </c>
      <c r="E61" s="12">
        <v>1322500</v>
      </c>
      <c r="F61" s="17">
        <v>228900</v>
      </c>
      <c r="G61" s="6">
        <v>776500</v>
      </c>
      <c r="H61" s="6">
        <v>178600</v>
      </c>
      <c r="I61" s="12">
        <v>1184000</v>
      </c>
      <c r="J61" s="17">
        <v>500800</v>
      </c>
      <c r="K61" s="6">
        <v>1624800</v>
      </c>
      <c r="L61" s="6">
        <v>380900</v>
      </c>
      <c r="M61" s="12">
        <v>2506500</v>
      </c>
    </row>
    <row r="62" spans="1:15" x14ac:dyDescent="0.2">
      <c r="A62" s="10" t="s">
        <v>163</v>
      </c>
      <c r="B62" s="17">
        <v>273200</v>
      </c>
      <c r="C62" s="6">
        <v>875500</v>
      </c>
      <c r="D62" s="6">
        <v>214900</v>
      </c>
      <c r="E62" s="12">
        <v>1363500</v>
      </c>
      <c r="F62" s="17">
        <v>231500</v>
      </c>
      <c r="G62" s="6">
        <v>794100</v>
      </c>
      <c r="H62" s="6">
        <v>187700</v>
      </c>
      <c r="I62" s="12">
        <v>1213400</v>
      </c>
      <c r="J62" s="17">
        <v>504700</v>
      </c>
      <c r="K62" s="6">
        <v>1669600</v>
      </c>
      <c r="L62" s="6">
        <v>402600</v>
      </c>
      <c r="M62" s="12">
        <v>2576900</v>
      </c>
    </row>
    <row r="63" spans="1:15" x14ac:dyDescent="0.2">
      <c r="A63" s="10" t="s">
        <v>164</v>
      </c>
      <c r="B63" s="17">
        <v>276900</v>
      </c>
      <c r="C63" s="6">
        <v>900600</v>
      </c>
      <c r="D63" s="6">
        <v>226100</v>
      </c>
      <c r="E63" s="12">
        <v>1403500</v>
      </c>
      <c r="F63" s="17">
        <v>234400</v>
      </c>
      <c r="G63" s="6">
        <v>808400</v>
      </c>
      <c r="H63" s="6">
        <v>194400</v>
      </c>
      <c r="I63" s="12">
        <v>1237100</v>
      </c>
      <c r="J63" s="17">
        <v>511200</v>
      </c>
      <c r="K63" s="6">
        <v>1709000</v>
      </c>
      <c r="L63" s="6">
        <v>420400</v>
      </c>
      <c r="M63" s="12">
        <v>2640600</v>
      </c>
    </row>
    <row r="64" spans="1:15" x14ac:dyDescent="0.2">
      <c r="A64" s="10" t="s">
        <v>165</v>
      </c>
      <c r="B64" s="17">
        <v>271400</v>
      </c>
      <c r="C64" s="6">
        <v>907600</v>
      </c>
      <c r="D64" s="6">
        <v>236400</v>
      </c>
      <c r="E64" s="12">
        <v>1415400</v>
      </c>
      <c r="F64" s="17">
        <v>233400</v>
      </c>
      <c r="G64" s="6">
        <v>813500</v>
      </c>
      <c r="H64" s="6">
        <v>201700</v>
      </c>
      <c r="I64" s="12">
        <v>1248600</v>
      </c>
      <c r="J64" s="17">
        <v>504800</v>
      </c>
      <c r="K64" s="6">
        <v>1721000</v>
      </c>
      <c r="L64" s="6">
        <v>438200</v>
      </c>
      <c r="M64" s="12">
        <v>2664000</v>
      </c>
    </row>
    <row r="65" spans="1:15" x14ac:dyDescent="0.2">
      <c r="A65" s="10" t="s">
        <v>166</v>
      </c>
      <c r="B65" s="17">
        <v>266300</v>
      </c>
      <c r="C65" s="6">
        <v>908900</v>
      </c>
      <c r="D65" s="6">
        <v>244900</v>
      </c>
      <c r="E65" s="12">
        <v>1420000</v>
      </c>
      <c r="F65" s="17">
        <v>235000</v>
      </c>
      <c r="G65" s="6">
        <v>822500</v>
      </c>
      <c r="H65" s="6">
        <v>210100</v>
      </c>
      <c r="I65" s="12">
        <v>1267500</v>
      </c>
      <c r="J65" s="17">
        <v>501300</v>
      </c>
      <c r="K65" s="6">
        <v>1731300</v>
      </c>
      <c r="L65" s="6">
        <v>455000</v>
      </c>
      <c r="M65" s="12">
        <v>2687600</v>
      </c>
    </row>
    <row r="66" spans="1:15" x14ac:dyDescent="0.2">
      <c r="A66" s="10" t="s">
        <v>167</v>
      </c>
      <c r="B66" s="17">
        <v>258900</v>
      </c>
      <c r="C66" s="6">
        <v>903900</v>
      </c>
      <c r="D66" s="6">
        <v>252900</v>
      </c>
      <c r="E66" s="12">
        <v>1415700</v>
      </c>
      <c r="F66" s="17">
        <v>232000</v>
      </c>
      <c r="G66" s="6">
        <v>825400</v>
      </c>
      <c r="H66" s="6">
        <v>217600</v>
      </c>
      <c r="I66" s="12">
        <v>1275000</v>
      </c>
      <c r="J66" s="17">
        <v>490900</v>
      </c>
      <c r="K66" s="6">
        <v>1729400</v>
      </c>
      <c r="L66" s="6">
        <v>470500</v>
      </c>
      <c r="M66" s="12">
        <v>2690800</v>
      </c>
    </row>
    <row r="67" spans="1:15" s="48" customFormat="1" x14ac:dyDescent="0.2">
      <c r="A67" s="52" t="s">
        <v>168</v>
      </c>
      <c r="B67" s="43">
        <v>248700</v>
      </c>
      <c r="C67" s="44">
        <v>896300</v>
      </c>
      <c r="D67" s="44">
        <v>260400</v>
      </c>
      <c r="E67" s="45">
        <v>1405400</v>
      </c>
      <c r="F67" s="43">
        <v>228900</v>
      </c>
      <c r="G67" s="44">
        <v>830800</v>
      </c>
      <c r="H67" s="44">
        <v>225200</v>
      </c>
      <c r="I67" s="45">
        <v>1284900</v>
      </c>
      <c r="J67" s="43">
        <v>477600</v>
      </c>
      <c r="K67" s="44">
        <v>1727100</v>
      </c>
      <c r="L67" s="44">
        <v>485600</v>
      </c>
      <c r="M67" s="45">
        <v>2690200</v>
      </c>
      <c r="N67" s="47"/>
      <c r="O67" s="47"/>
    </row>
    <row r="68" spans="1:15" x14ac:dyDescent="0.2">
      <c r="A68" s="10" t="s">
        <v>169</v>
      </c>
      <c r="B68" s="17">
        <v>244900</v>
      </c>
      <c r="C68" s="6">
        <v>885100</v>
      </c>
      <c r="D68" s="6">
        <v>266500</v>
      </c>
      <c r="E68" s="12">
        <v>1396500</v>
      </c>
      <c r="F68" s="17">
        <v>231000</v>
      </c>
      <c r="G68" s="6">
        <v>837500</v>
      </c>
      <c r="H68" s="6">
        <v>234100</v>
      </c>
      <c r="I68" s="12">
        <v>1302600</v>
      </c>
      <c r="J68" s="17">
        <v>475900</v>
      </c>
      <c r="K68" s="6">
        <v>1722600</v>
      </c>
      <c r="L68" s="6">
        <v>500600</v>
      </c>
      <c r="M68" s="12">
        <v>2699100</v>
      </c>
    </row>
    <row r="69" spans="1:15" x14ac:dyDescent="0.2">
      <c r="A69" s="10" t="s">
        <v>170</v>
      </c>
      <c r="B69" s="17">
        <v>242800</v>
      </c>
      <c r="C69" s="6">
        <v>880100</v>
      </c>
      <c r="D69" s="6">
        <v>273800</v>
      </c>
      <c r="E69" s="12">
        <v>1396700</v>
      </c>
      <c r="F69" s="17">
        <v>230500</v>
      </c>
      <c r="G69" s="6">
        <v>839300</v>
      </c>
      <c r="H69" s="6">
        <v>242100</v>
      </c>
      <c r="I69" s="12">
        <v>1311900</v>
      </c>
      <c r="J69" s="17">
        <v>473300</v>
      </c>
      <c r="K69" s="6">
        <v>1719400</v>
      </c>
      <c r="L69" s="6">
        <v>515900</v>
      </c>
      <c r="M69" s="12">
        <v>2708600</v>
      </c>
    </row>
    <row r="70" spans="1:15" x14ac:dyDescent="0.2">
      <c r="A70" s="10" t="s">
        <v>171</v>
      </c>
      <c r="B70" s="17">
        <v>244700</v>
      </c>
      <c r="C70" s="6">
        <v>891700</v>
      </c>
      <c r="D70" s="6">
        <v>283900</v>
      </c>
      <c r="E70" s="12">
        <v>1420300</v>
      </c>
      <c r="F70" s="17">
        <v>233000</v>
      </c>
      <c r="G70" s="6">
        <v>854700</v>
      </c>
      <c r="H70" s="6">
        <v>253800</v>
      </c>
      <c r="I70" s="12">
        <v>1341500</v>
      </c>
      <c r="J70" s="17">
        <v>477700</v>
      </c>
      <c r="K70" s="6">
        <v>1746400</v>
      </c>
      <c r="L70" s="6">
        <v>537700</v>
      </c>
      <c r="M70" s="12">
        <v>2761800</v>
      </c>
    </row>
    <row r="71" spans="1:15" x14ac:dyDescent="0.2">
      <c r="A71" s="10" t="s">
        <v>172</v>
      </c>
      <c r="B71" s="17">
        <v>249600</v>
      </c>
      <c r="C71" s="6">
        <v>904600</v>
      </c>
      <c r="D71" s="6">
        <v>295400</v>
      </c>
      <c r="E71" s="12">
        <v>1449600</v>
      </c>
      <c r="F71" s="17">
        <v>236500</v>
      </c>
      <c r="G71" s="6">
        <v>870400</v>
      </c>
      <c r="H71" s="6">
        <v>264900</v>
      </c>
      <c r="I71" s="12">
        <v>1371900</v>
      </c>
      <c r="J71" s="17">
        <v>486200</v>
      </c>
      <c r="K71" s="6">
        <v>1775000</v>
      </c>
      <c r="L71" s="6">
        <v>560300</v>
      </c>
      <c r="M71" s="12">
        <v>2821500</v>
      </c>
    </row>
    <row r="72" spans="1:15" x14ac:dyDescent="0.2">
      <c r="A72" s="10" t="s">
        <v>173</v>
      </c>
      <c r="B72" s="17">
        <v>256000</v>
      </c>
      <c r="C72" s="6">
        <v>921800</v>
      </c>
      <c r="D72" s="6">
        <v>307200</v>
      </c>
      <c r="E72" s="12">
        <v>1485000</v>
      </c>
      <c r="F72" s="17">
        <v>238500</v>
      </c>
      <c r="G72" s="6">
        <v>878200</v>
      </c>
      <c r="H72" s="6">
        <v>274100</v>
      </c>
      <c r="I72" s="12">
        <v>1390800</v>
      </c>
      <c r="J72" s="17">
        <v>494600</v>
      </c>
      <c r="K72" s="6">
        <v>1799900</v>
      </c>
      <c r="L72" s="6">
        <v>581300</v>
      </c>
      <c r="M72" s="12">
        <v>2875800</v>
      </c>
    </row>
    <row r="73" spans="1:15" x14ac:dyDescent="0.2">
      <c r="A73" s="10" t="s">
        <v>174</v>
      </c>
      <c r="B73" s="17">
        <v>260100</v>
      </c>
      <c r="C73" s="6">
        <v>935600</v>
      </c>
      <c r="D73" s="6">
        <v>317200</v>
      </c>
      <c r="E73" s="12">
        <v>1512900</v>
      </c>
      <c r="F73" s="17">
        <v>240200</v>
      </c>
      <c r="G73" s="6">
        <v>886200</v>
      </c>
      <c r="H73" s="6">
        <v>283300</v>
      </c>
      <c r="I73" s="12">
        <v>1409600</v>
      </c>
      <c r="J73" s="17">
        <v>500200</v>
      </c>
      <c r="K73" s="6">
        <v>1821800</v>
      </c>
      <c r="L73" s="6">
        <v>600500</v>
      </c>
      <c r="M73" s="12">
        <v>2922600</v>
      </c>
    </row>
    <row r="74" spans="1:15" x14ac:dyDescent="0.2">
      <c r="A74" s="10" t="s">
        <v>175</v>
      </c>
      <c r="B74" s="17">
        <v>272000</v>
      </c>
      <c r="C74" s="6">
        <v>962700</v>
      </c>
      <c r="D74" s="6">
        <v>332100</v>
      </c>
      <c r="E74" s="12">
        <v>1566700</v>
      </c>
      <c r="F74" s="17">
        <v>247200</v>
      </c>
      <c r="G74" s="6">
        <v>904900</v>
      </c>
      <c r="H74" s="6">
        <v>296400</v>
      </c>
      <c r="I74" s="12">
        <v>1448500</v>
      </c>
      <c r="J74" s="17">
        <v>519200</v>
      </c>
      <c r="K74" s="6">
        <v>1867600</v>
      </c>
      <c r="L74" s="6">
        <v>628400</v>
      </c>
      <c r="M74" s="12">
        <v>3015200</v>
      </c>
    </row>
    <row r="75" spans="1:15" x14ac:dyDescent="0.2">
      <c r="A75" s="10" t="s">
        <v>176</v>
      </c>
      <c r="B75" s="17">
        <v>283500</v>
      </c>
      <c r="C75" s="6">
        <v>995300</v>
      </c>
      <c r="D75" s="6">
        <v>347400</v>
      </c>
      <c r="E75" s="12">
        <v>1626200</v>
      </c>
      <c r="F75" s="17">
        <v>252300</v>
      </c>
      <c r="G75" s="6">
        <v>927300</v>
      </c>
      <c r="H75" s="6">
        <v>309400</v>
      </c>
      <c r="I75" s="12">
        <v>1489100</v>
      </c>
      <c r="J75" s="17">
        <v>535900</v>
      </c>
      <c r="K75" s="6">
        <v>1922600</v>
      </c>
      <c r="L75" s="6">
        <v>656800</v>
      </c>
      <c r="M75" s="12">
        <v>3115300</v>
      </c>
    </row>
    <row r="76" spans="1:15" x14ac:dyDescent="0.2">
      <c r="A76" s="10" t="s">
        <v>177</v>
      </c>
      <c r="B76" s="17">
        <v>290000</v>
      </c>
      <c r="C76" s="6">
        <v>1022500</v>
      </c>
      <c r="D76" s="6">
        <v>359500</v>
      </c>
      <c r="E76" s="12">
        <v>1671900</v>
      </c>
      <c r="F76" s="17">
        <v>257000</v>
      </c>
      <c r="G76" s="6">
        <v>947500</v>
      </c>
      <c r="H76" s="6">
        <v>319900</v>
      </c>
      <c r="I76" s="12">
        <v>1524500</v>
      </c>
      <c r="J76" s="17">
        <v>547000</v>
      </c>
      <c r="K76" s="6">
        <v>1970000</v>
      </c>
      <c r="L76" s="6">
        <v>679400</v>
      </c>
      <c r="M76" s="12">
        <v>3196400</v>
      </c>
    </row>
    <row r="77" spans="1:15" x14ac:dyDescent="0.2">
      <c r="A77" s="10" t="s">
        <v>178</v>
      </c>
      <c r="B77" s="17">
        <v>293700</v>
      </c>
      <c r="C77" s="6">
        <v>1044500</v>
      </c>
      <c r="D77" s="6">
        <v>370200</v>
      </c>
      <c r="E77" s="12">
        <v>1708500</v>
      </c>
      <c r="F77" s="17">
        <v>260500</v>
      </c>
      <c r="G77" s="6">
        <v>965100</v>
      </c>
      <c r="H77" s="6">
        <v>330900</v>
      </c>
      <c r="I77" s="12">
        <v>1556500</v>
      </c>
      <c r="J77" s="17">
        <v>554200</v>
      </c>
      <c r="K77" s="6">
        <v>2009700</v>
      </c>
      <c r="L77" s="6">
        <v>701100</v>
      </c>
      <c r="M77" s="12">
        <v>3265000</v>
      </c>
    </row>
    <row r="78" spans="1:15" x14ac:dyDescent="0.2">
      <c r="A78" s="10" t="s">
        <v>179</v>
      </c>
      <c r="B78" s="17">
        <v>287500</v>
      </c>
      <c r="C78" s="6">
        <v>1047400</v>
      </c>
      <c r="D78" s="6">
        <v>377900</v>
      </c>
      <c r="E78" s="12">
        <v>1712700</v>
      </c>
      <c r="F78" s="17">
        <v>254300</v>
      </c>
      <c r="G78" s="6">
        <v>965600</v>
      </c>
      <c r="H78" s="6">
        <v>338000</v>
      </c>
      <c r="I78" s="12">
        <v>1557900</v>
      </c>
      <c r="J78" s="17">
        <v>541800</v>
      </c>
      <c r="K78" s="6">
        <v>2012900</v>
      </c>
      <c r="L78" s="6">
        <v>715800</v>
      </c>
      <c r="M78" s="12">
        <v>3270600</v>
      </c>
    </row>
    <row r="79" spans="1:15" s="48" customFormat="1" x14ac:dyDescent="0.2">
      <c r="A79" s="52" t="s">
        <v>180</v>
      </c>
      <c r="B79" s="43">
        <v>286300</v>
      </c>
      <c r="C79" s="44">
        <v>1051800</v>
      </c>
      <c r="D79" s="44">
        <v>388300</v>
      </c>
      <c r="E79" s="45">
        <v>1726500</v>
      </c>
      <c r="F79" s="43">
        <v>250800</v>
      </c>
      <c r="G79" s="44">
        <v>969400</v>
      </c>
      <c r="H79" s="44">
        <v>345300</v>
      </c>
      <c r="I79" s="45">
        <v>1565500</v>
      </c>
      <c r="J79" s="43">
        <v>537100</v>
      </c>
      <c r="K79" s="44">
        <v>2021300</v>
      </c>
      <c r="L79" s="44">
        <v>733600</v>
      </c>
      <c r="M79" s="45">
        <v>3292000</v>
      </c>
      <c r="N79" s="47"/>
      <c r="O79" s="47"/>
    </row>
    <row r="80" spans="1:15" x14ac:dyDescent="0.2">
      <c r="A80" s="10" t="s">
        <v>181</v>
      </c>
      <c r="B80" s="17">
        <v>288300</v>
      </c>
      <c r="C80" s="6">
        <v>1066800</v>
      </c>
      <c r="D80" s="6">
        <v>402500</v>
      </c>
      <c r="E80" s="12">
        <v>1757600</v>
      </c>
      <c r="F80" s="17">
        <v>250500</v>
      </c>
      <c r="G80" s="6">
        <v>977200</v>
      </c>
      <c r="H80" s="6">
        <v>356800</v>
      </c>
      <c r="I80" s="12">
        <v>1584500</v>
      </c>
      <c r="J80" s="17">
        <v>538800</v>
      </c>
      <c r="K80" s="6">
        <v>2044000</v>
      </c>
      <c r="L80" s="6">
        <v>759300</v>
      </c>
      <c r="M80" s="12">
        <v>3342100</v>
      </c>
    </row>
    <row r="81" spans="1:15" x14ac:dyDescent="0.2">
      <c r="A81" s="10" t="s">
        <v>182</v>
      </c>
      <c r="B81" s="17">
        <v>287500</v>
      </c>
      <c r="C81" s="6">
        <v>1085900</v>
      </c>
      <c r="D81" s="6">
        <v>415500</v>
      </c>
      <c r="E81" s="12">
        <v>1788800</v>
      </c>
      <c r="F81" s="17">
        <v>247400</v>
      </c>
      <c r="G81" s="6">
        <v>985400</v>
      </c>
      <c r="H81" s="6">
        <v>366900</v>
      </c>
      <c r="I81" s="12">
        <v>1599700</v>
      </c>
      <c r="J81" s="17">
        <v>534800</v>
      </c>
      <c r="K81" s="6">
        <v>2071300</v>
      </c>
      <c r="L81" s="6">
        <v>782400</v>
      </c>
      <c r="M81" s="12">
        <v>3388500</v>
      </c>
    </row>
    <row r="82" spans="1:15" x14ac:dyDescent="0.2">
      <c r="A82" s="10" t="s">
        <v>183</v>
      </c>
      <c r="B82" s="17">
        <v>286800</v>
      </c>
      <c r="C82" s="6">
        <v>1094100</v>
      </c>
      <c r="D82" s="6">
        <v>424200</v>
      </c>
      <c r="E82" s="12">
        <v>1805100</v>
      </c>
      <c r="F82" s="17">
        <v>247000</v>
      </c>
      <c r="G82" s="6">
        <v>991600</v>
      </c>
      <c r="H82" s="6">
        <v>374500</v>
      </c>
      <c r="I82" s="12">
        <v>1613200</v>
      </c>
      <c r="J82" s="17">
        <v>533800</v>
      </c>
      <c r="K82" s="6">
        <v>2085700</v>
      </c>
      <c r="L82" s="6">
        <v>798700</v>
      </c>
      <c r="M82" s="12">
        <v>3418200</v>
      </c>
    </row>
    <row r="83" spans="1:15" x14ac:dyDescent="0.2">
      <c r="A83" s="10" t="s">
        <v>184</v>
      </c>
      <c r="B83" s="17">
        <v>293900</v>
      </c>
      <c r="C83" s="6">
        <v>1113400</v>
      </c>
      <c r="D83" s="6">
        <v>432800</v>
      </c>
      <c r="E83" s="12">
        <v>1840000</v>
      </c>
      <c r="F83" s="17">
        <v>251900</v>
      </c>
      <c r="G83" s="6">
        <v>1003600</v>
      </c>
      <c r="H83" s="6">
        <v>381400</v>
      </c>
      <c r="I83" s="12">
        <v>1636900</v>
      </c>
      <c r="J83" s="17">
        <v>545800</v>
      </c>
      <c r="K83" s="6">
        <v>2117000</v>
      </c>
      <c r="L83" s="6">
        <v>814100</v>
      </c>
      <c r="M83" s="12">
        <v>3476900</v>
      </c>
    </row>
    <row r="84" spans="1:15" x14ac:dyDescent="0.2">
      <c r="A84" s="10" t="s">
        <v>185</v>
      </c>
      <c r="B84" s="17">
        <v>293500</v>
      </c>
      <c r="C84" s="6">
        <v>1121900</v>
      </c>
      <c r="D84" s="6">
        <v>440300</v>
      </c>
      <c r="E84" s="12">
        <v>1855700</v>
      </c>
      <c r="F84" s="17">
        <v>251500</v>
      </c>
      <c r="G84" s="6">
        <v>1011400</v>
      </c>
      <c r="H84" s="6">
        <v>387400</v>
      </c>
      <c r="I84" s="12">
        <v>1650400</v>
      </c>
      <c r="J84" s="17">
        <v>545000</v>
      </c>
      <c r="K84" s="6">
        <v>2133300</v>
      </c>
      <c r="L84" s="6">
        <v>827700</v>
      </c>
      <c r="M84" s="12">
        <v>3506100</v>
      </c>
    </row>
    <row r="85" spans="1:15" x14ac:dyDescent="0.2">
      <c r="A85" s="10" t="s">
        <v>186</v>
      </c>
      <c r="B85" s="17">
        <v>294400</v>
      </c>
      <c r="C85" s="6">
        <v>1134000</v>
      </c>
      <c r="D85" s="6">
        <v>451500</v>
      </c>
      <c r="E85" s="12">
        <v>1880000</v>
      </c>
      <c r="F85" s="17">
        <v>250300</v>
      </c>
      <c r="G85" s="6">
        <v>1023600</v>
      </c>
      <c r="H85" s="6">
        <v>398600</v>
      </c>
      <c r="I85" s="12">
        <v>1672500</v>
      </c>
      <c r="J85" s="17">
        <v>544700</v>
      </c>
      <c r="K85" s="6">
        <v>2157700</v>
      </c>
      <c r="L85" s="6">
        <v>850100</v>
      </c>
      <c r="M85" s="12">
        <v>3552500</v>
      </c>
    </row>
    <row r="86" spans="1:15" x14ac:dyDescent="0.2">
      <c r="A86" s="10" t="s">
        <v>187</v>
      </c>
      <c r="B86" s="17">
        <v>285000</v>
      </c>
      <c r="C86" s="6">
        <v>1126300</v>
      </c>
      <c r="D86" s="6">
        <v>459400</v>
      </c>
      <c r="E86" s="12">
        <v>1870600</v>
      </c>
      <c r="F86" s="17">
        <v>243600</v>
      </c>
      <c r="G86" s="6">
        <v>1020900</v>
      </c>
      <c r="H86" s="6">
        <v>409100</v>
      </c>
      <c r="I86" s="12">
        <v>1673600</v>
      </c>
      <c r="J86" s="17">
        <v>528600</v>
      </c>
      <c r="K86" s="6">
        <v>2147200</v>
      </c>
      <c r="L86" s="6">
        <v>868500</v>
      </c>
      <c r="M86" s="12">
        <v>3544200</v>
      </c>
    </row>
    <row r="87" spans="1:15" x14ac:dyDescent="0.2">
      <c r="A87" s="10" t="s">
        <v>188</v>
      </c>
      <c r="B87" s="17">
        <v>283300</v>
      </c>
      <c r="C87" s="6">
        <v>1131400</v>
      </c>
      <c r="D87" s="6">
        <v>466900</v>
      </c>
      <c r="E87" s="12">
        <v>1881600</v>
      </c>
      <c r="F87" s="17">
        <v>242800</v>
      </c>
      <c r="G87" s="6">
        <v>1035500</v>
      </c>
      <c r="H87" s="6">
        <v>416800</v>
      </c>
      <c r="I87" s="12">
        <v>1695100</v>
      </c>
      <c r="J87" s="17">
        <v>526100</v>
      </c>
      <c r="K87" s="6">
        <v>2166900</v>
      </c>
      <c r="L87" s="6">
        <v>883700</v>
      </c>
      <c r="M87" s="12">
        <v>3576700</v>
      </c>
    </row>
    <row r="88" spans="1:15" x14ac:dyDescent="0.2">
      <c r="A88" s="10" t="s">
        <v>189</v>
      </c>
      <c r="B88" s="17">
        <v>278400</v>
      </c>
      <c r="C88" s="6">
        <v>1124000</v>
      </c>
      <c r="D88" s="6">
        <v>469300</v>
      </c>
      <c r="E88" s="12">
        <v>1871700</v>
      </c>
      <c r="F88" s="17">
        <v>239300</v>
      </c>
      <c r="G88" s="6">
        <v>1033600</v>
      </c>
      <c r="H88" s="6">
        <v>419000</v>
      </c>
      <c r="I88" s="12">
        <v>1691900</v>
      </c>
      <c r="J88" s="17">
        <v>517700</v>
      </c>
      <c r="K88" s="6">
        <v>2157600</v>
      </c>
      <c r="L88" s="6">
        <v>888300</v>
      </c>
      <c r="M88" s="12">
        <v>3563600</v>
      </c>
    </row>
    <row r="89" spans="1:15" x14ac:dyDescent="0.2">
      <c r="A89" s="10" t="s">
        <v>190</v>
      </c>
      <c r="B89" s="17">
        <v>272900</v>
      </c>
      <c r="C89" s="6">
        <v>1111300</v>
      </c>
      <c r="D89" s="6">
        <v>469800</v>
      </c>
      <c r="E89" s="12">
        <v>1853900</v>
      </c>
      <c r="F89" s="17">
        <v>234200</v>
      </c>
      <c r="G89" s="6">
        <v>1017800</v>
      </c>
      <c r="H89" s="6">
        <v>418500</v>
      </c>
      <c r="I89" s="12">
        <v>1670500</v>
      </c>
      <c r="J89" s="17">
        <v>507100</v>
      </c>
      <c r="K89" s="6">
        <v>2129000</v>
      </c>
      <c r="L89" s="6">
        <v>888300</v>
      </c>
      <c r="M89" s="12">
        <v>3524400</v>
      </c>
    </row>
    <row r="90" spans="1:15" x14ac:dyDescent="0.2">
      <c r="A90" s="10" t="s">
        <v>191</v>
      </c>
      <c r="B90" s="17">
        <v>265900</v>
      </c>
      <c r="C90" s="6">
        <v>1098400</v>
      </c>
      <c r="D90" s="6">
        <v>471000</v>
      </c>
      <c r="E90" s="12">
        <v>1835300</v>
      </c>
      <c r="F90" s="17">
        <v>230700</v>
      </c>
      <c r="G90" s="6">
        <v>1014300</v>
      </c>
      <c r="H90" s="6">
        <v>421100</v>
      </c>
      <c r="I90" s="12">
        <v>1666100</v>
      </c>
      <c r="J90" s="17">
        <v>496600</v>
      </c>
      <c r="K90" s="6">
        <v>2112700</v>
      </c>
      <c r="L90" s="6">
        <v>892100</v>
      </c>
      <c r="M90" s="12">
        <v>3501400</v>
      </c>
    </row>
    <row r="91" spans="1:15" s="48" customFormat="1" x14ac:dyDescent="0.2">
      <c r="A91" s="52" t="s">
        <v>192</v>
      </c>
      <c r="B91" s="43">
        <v>257900</v>
      </c>
      <c r="C91" s="44">
        <v>1082000</v>
      </c>
      <c r="D91" s="44">
        <v>473200</v>
      </c>
      <c r="E91" s="45">
        <v>1813100</v>
      </c>
      <c r="F91" s="43">
        <v>224300</v>
      </c>
      <c r="G91" s="44">
        <v>1007500</v>
      </c>
      <c r="H91" s="44">
        <v>426500</v>
      </c>
      <c r="I91" s="45">
        <v>1658300</v>
      </c>
      <c r="J91" s="43">
        <v>482200</v>
      </c>
      <c r="K91" s="44">
        <v>2089500</v>
      </c>
      <c r="L91" s="44">
        <v>899700</v>
      </c>
      <c r="M91" s="45">
        <v>3471400</v>
      </c>
      <c r="N91" s="47"/>
      <c r="O91" s="47"/>
    </row>
    <row r="92" spans="1:15" x14ac:dyDescent="0.2">
      <c r="A92" s="10" t="s">
        <v>193</v>
      </c>
      <c r="B92" s="17">
        <v>256800</v>
      </c>
      <c r="C92" s="6">
        <v>1080600</v>
      </c>
      <c r="D92" s="6">
        <v>478500</v>
      </c>
      <c r="E92" s="12">
        <v>1816000</v>
      </c>
      <c r="F92" s="17">
        <v>225000</v>
      </c>
      <c r="G92" s="6">
        <v>1017000</v>
      </c>
      <c r="H92" s="6">
        <v>434500</v>
      </c>
      <c r="I92" s="12">
        <v>1676500</v>
      </c>
      <c r="J92" s="17">
        <v>481800</v>
      </c>
      <c r="K92" s="6">
        <v>2097600</v>
      </c>
      <c r="L92" s="6">
        <v>913000</v>
      </c>
      <c r="M92" s="12">
        <v>3492500</v>
      </c>
    </row>
    <row r="93" spans="1:15" x14ac:dyDescent="0.2">
      <c r="A93" s="10" t="s">
        <v>194</v>
      </c>
      <c r="B93" s="17">
        <v>251400</v>
      </c>
      <c r="C93" s="6">
        <v>1072800</v>
      </c>
      <c r="D93" s="6">
        <v>478700</v>
      </c>
      <c r="E93" s="12">
        <v>1802900</v>
      </c>
      <c r="F93" s="17">
        <v>222500</v>
      </c>
      <c r="G93" s="6">
        <v>1024100</v>
      </c>
      <c r="H93" s="6">
        <v>437700</v>
      </c>
      <c r="I93" s="12">
        <v>1684300</v>
      </c>
      <c r="J93" s="17">
        <v>473900</v>
      </c>
      <c r="K93" s="6">
        <v>2096900</v>
      </c>
      <c r="L93" s="6">
        <v>916400</v>
      </c>
      <c r="M93" s="12">
        <v>3487300</v>
      </c>
    </row>
    <row r="94" spans="1:15" x14ac:dyDescent="0.2">
      <c r="A94" s="10" t="s">
        <v>195</v>
      </c>
      <c r="B94" s="17">
        <v>247800</v>
      </c>
      <c r="C94" s="6">
        <v>1066700</v>
      </c>
      <c r="D94" s="6">
        <v>479400</v>
      </c>
      <c r="E94" s="12">
        <v>1793900</v>
      </c>
      <c r="F94" s="17">
        <v>221800</v>
      </c>
      <c r="G94" s="6">
        <v>1029600</v>
      </c>
      <c r="H94" s="6">
        <v>440700</v>
      </c>
      <c r="I94" s="12">
        <v>1692200</v>
      </c>
      <c r="J94" s="17">
        <v>469600</v>
      </c>
      <c r="K94" s="6">
        <v>2096400</v>
      </c>
      <c r="L94" s="6">
        <v>920100</v>
      </c>
      <c r="M94" s="12">
        <v>3486100</v>
      </c>
    </row>
    <row r="95" spans="1:15" x14ac:dyDescent="0.2">
      <c r="A95" s="10" t="s">
        <v>196</v>
      </c>
      <c r="B95" s="17">
        <v>243800</v>
      </c>
      <c r="C95" s="6">
        <v>1051700</v>
      </c>
      <c r="D95" s="6">
        <v>478200</v>
      </c>
      <c r="E95" s="12">
        <v>1773800</v>
      </c>
      <c r="F95" s="17">
        <v>221200</v>
      </c>
      <c r="G95" s="6">
        <v>1030500</v>
      </c>
      <c r="H95" s="6">
        <v>443300</v>
      </c>
      <c r="I95" s="12">
        <v>1695000</v>
      </c>
      <c r="J95" s="17">
        <v>465000</v>
      </c>
      <c r="K95" s="6">
        <v>2082200</v>
      </c>
      <c r="L95" s="6">
        <v>921500</v>
      </c>
      <c r="M95" s="12">
        <v>3468800</v>
      </c>
    </row>
    <row r="96" spans="1:15" x14ac:dyDescent="0.2">
      <c r="A96" s="10" t="s">
        <v>197</v>
      </c>
      <c r="B96" s="17">
        <v>242500</v>
      </c>
      <c r="C96" s="6">
        <v>1039900</v>
      </c>
      <c r="D96" s="6">
        <v>474800</v>
      </c>
      <c r="E96" s="12">
        <v>1757200</v>
      </c>
      <c r="F96" s="17">
        <v>221900</v>
      </c>
      <c r="G96" s="6">
        <v>1027200</v>
      </c>
      <c r="H96" s="6">
        <v>442900</v>
      </c>
      <c r="I96" s="12">
        <v>1692000</v>
      </c>
      <c r="J96" s="17">
        <v>464300</v>
      </c>
      <c r="K96" s="6">
        <v>2067100</v>
      </c>
      <c r="L96" s="6">
        <v>917800</v>
      </c>
      <c r="M96" s="12">
        <v>3449200</v>
      </c>
    </row>
    <row r="97" spans="1:15" x14ac:dyDescent="0.2">
      <c r="A97" s="10" t="s">
        <v>198</v>
      </c>
      <c r="B97" s="17">
        <v>243200</v>
      </c>
      <c r="C97" s="6">
        <v>1034100</v>
      </c>
      <c r="D97" s="6">
        <v>474100</v>
      </c>
      <c r="E97" s="12">
        <v>1751400</v>
      </c>
      <c r="F97" s="17">
        <v>222300</v>
      </c>
      <c r="G97" s="6">
        <v>1024400</v>
      </c>
      <c r="H97" s="6">
        <v>445000</v>
      </c>
      <c r="I97" s="12">
        <v>1691800</v>
      </c>
      <c r="J97" s="17">
        <v>465500</v>
      </c>
      <c r="K97" s="6">
        <v>2058500</v>
      </c>
      <c r="L97" s="6">
        <v>919100</v>
      </c>
      <c r="M97" s="12">
        <v>3443200</v>
      </c>
    </row>
    <row r="98" spans="1:15" x14ac:dyDescent="0.2">
      <c r="A98" s="10" t="s">
        <v>199</v>
      </c>
      <c r="B98" s="17">
        <v>242600</v>
      </c>
      <c r="C98" s="6">
        <v>1033500</v>
      </c>
      <c r="D98" s="6">
        <v>475000</v>
      </c>
      <c r="E98" s="12">
        <v>1751100</v>
      </c>
      <c r="F98" s="17">
        <v>221000</v>
      </c>
      <c r="G98" s="6">
        <v>1019800</v>
      </c>
      <c r="H98" s="6">
        <v>446400</v>
      </c>
      <c r="I98" s="12">
        <v>1687200</v>
      </c>
      <c r="J98" s="17">
        <v>463600</v>
      </c>
      <c r="K98" s="6">
        <v>2053300</v>
      </c>
      <c r="L98" s="6">
        <v>921400</v>
      </c>
      <c r="M98" s="12">
        <v>3438300</v>
      </c>
    </row>
    <row r="99" spans="1:15" x14ac:dyDescent="0.2">
      <c r="A99" s="10" t="s">
        <v>200</v>
      </c>
      <c r="B99" s="17">
        <v>241100</v>
      </c>
      <c r="C99" s="6">
        <v>1024900</v>
      </c>
      <c r="D99" s="6">
        <v>473200</v>
      </c>
      <c r="E99" s="12">
        <v>1739200</v>
      </c>
      <c r="F99" s="17">
        <v>219900</v>
      </c>
      <c r="G99" s="6">
        <v>1017600</v>
      </c>
      <c r="H99" s="6">
        <v>447500</v>
      </c>
      <c r="I99" s="12">
        <v>1685000</v>
      </c>
      <c r="J99" s="17">
        <v>461000</v>
      </c>
      <c r="K99" s="6">
        <v>2042500</v>
      </c>
      <c r="L99" s="6">
        <v>920700</v>
      </c>
      <c r="M99" s="12">
        <v>3424200</v>
      </c>
    </row>
    <row r="100" spans="1:15" ht="12.75" customHeight="1" x14ac:dyDescent="0.2">
      <c r="A100" s="117" t="s">
        <v>211</v>
      </c>
      <c r="B100" s="17">
        <v>240500</v>
      </c>
      <c r="C100" s="6">
        <v>1012800</v>
      </c>
      <c r="D100" s="6">
        <v>470500</v>
      </c>
      <c r="E100" s="12">
        <v>1723800</v>
      </c>
      <c r="F100" s="17">
        <v>219700</v>
      </c>
      <c r="G100" s="6">
        <v>1009500</v>
      </c>
      <c r="H100" s="6">
        <v>446700</v>
      </c>
      <c r="I100" s="12">
        <v>1675800</v>
      </c>
      <c r="J100" s="17">
        <v>460200</v>
      </c>
      <c r="K100" s="6">
        <v>2022300</v>
      </c>
      <c r="L100" s="6">
        <v>917100</v>
      </c>
      <c r="M100" s="12">
        <v>3399600</v>
      </c>
    </row>
    <row r="101" spans="1:15" x14ac:dyDescent="0.2">
      <c r="A101" s="117" t="s">
        <v>227</v>
      </c>
      <c r="B101" s="17">
        <v>239900</v>
      </c>
      <c r="C101" s="6">
        <v>1003600</v>
      </c>
      <c r="D101" s="6">
        <v>468500</v>
      </c>
      <c r="E101" s="12">
        <v>1712000</v>
      </c>
      <c r="F101" s="17">
        <v>217500</v>
      </c>
      <c r="G101" s="6">
        <v>997200</v>
      </c>
      <c r="H101" s="6">
        <v>443900</v>
      </c>
      <c r="I101" s="12">
        <v>1658600</v>
      </c>
      <c r="J101" s="17">
        <v>457400</v>
      </c>
      <c r="K101" s="6">
        <v>2000700</v>
      </c>
      <c r="L101" s="6">
        <v>912400</v>
      </c>
      <c r="M101" s="12">
        <v>3370600</v>
      </c>
    </row>
    <row r="102" spans="1:15" x14ac:dyDescent="0.2">
      <c r="A102" s="117" t="s">
        <v>228</v>
      </c>
      <c r="B102" s="17">
        <v>239800</v>
      </c>
      <c r="C102" s="6">
        <v>998300</v>
      </c>
      <c r="D102" s="6">
        <v>467600</v>
      </c>
      <c r="E102" s="12">
        <v>1705600</v>
      </c>
      <c r="F102" s="17">
        <v>218800</v>
      </c>
      <c r="G102" s="6">
        <v>988800</v>
      </c>
      <c r="H102" s="6">
        <v>441800</v>
      </c>
      <c r="I102" s="12">
        <v>1649400</v>
      </c>
      <c r="J102" s="17">
        <v>458600</v>
      </c>
      <c r="K102" s="6">
        <v>1987000</v>
      </c>
      <c r="L102" s="6">
        <v>909400</v>
      </c>
      <c r="M102" s="12">
        <v>3355000</v>
      </c>
    </row>
    <row r="103" spans="1:15" s="48" customFormat="1" x14ac:dyDescent="0.2">
      <c r="A103" s="52" t="s">
        <v>229</v>
      </c>
      <c r="B103" s="43">
        <v>237800</v>
      </c>
      <c r="C103" s="44">
        <v>981400</v>
      </c>
      <c r="D103" s="44">
        <v>462600</v>
      </c>
      <c r="E103" s="45">
        <v>1681900</v>
      </c>
      <c r="F103" s="43">
        <v>217900</v>
      </c>
      <c r="G103" s="44">
        <v>979500</v>
      </c>
      <c r="H103" s="44">
        <v>438700</v>
      </c>
      <c r="I103" s="45">
        <v>1636100</v>
      </c>
      <c r="J103" s="43">
        <v>455700</v>
      </c>
      <c r="K103" s="44">
        <v>1961000</v>
      </c>
      <c r="L103" s="44">
        <v>901300</v>
      </c>
      <c r="M103" s="45">
        <v>3318000</v>
      </c>
      <c r="N103" s="47"/>
      <c r="O103" s="47"/>
    </row>
    <row r="104" spans="1:15" x14ac:dyDescent="0.2">
      <c r="A104" s="117" t="s">
        <v>230</v>
      </c>
      <c r="B104" s="17">
        <v>239700</v>
      </c>
      <c r="C104" s="6">
        <v>992700</v>
      </c>
      <c r="D104" s="6">
        <v>465600</v>
      </c>
      <c r="E104" s="12">
        <v>1698000</v>
      </c>
      <c r="F104" s="17">
        <v>217800</v>
      </c>
      <c r="G104" s="6">
        <v>982000</v>
      </c>
      <c r="H104" s="6">
        <v>439500</v>
      </c>
      <c r="I104" s="12">
        <v>1639300</v>
      </c>
      <c r="J104" s="17">
        <v>457400</v>
      </c>
      <c r="K104" s="6">
        <v>1974700</v>
      </c>
      <c r="L104" s="6">
        <v>905100</v>
      </c>
      <c r="M104" s="12">
        <v>3337300</v>
      </c>
    </row>
    <row r="105" spans="1:15" x14ac:dyDescent="0.2">
      <c r="A105" s="10" t="s">
        <v>231</v>
      </c>
      <c r="B105" s="17">
        <v>325200</v>
      </c>
      <c r="C105" s="6">
        <v>1282400</v>
      </c>
      <c r="D105" s="6">
        <v>545600</v>
      </c>
      <c r="E105" s="12">
        <v>2153200</v>
      </c>
      <c r="F105" s="17">
        <v>282900</v>
      </c>
      <c r="G105" s="6">
        <v>1198400</v>
      </c>
      <c r="H105" s="6">
        <v>505600</v>
      </c>
      <c r="I105" s="12">
        <v>1986900</v>
      </c>
      <c r="J105" s="17">
        <v>608100</v>
      </c>
      <c r="K105" s="6">
        <v>2480700</v>
      </c>
      <c r="L105" s="6">
        <v>1051200</v>
      </c>
      <c r="M105" s="12">
        <v>4140100</v>
      </c>
    </row>
    <row r="106" spans="1:15" x14ac:dyDescent="0.2">
      <c r="A106" s="10" t="s">
        <v>232</v>
      </c>
      <c r="B106" s="17">
        <v>276000</v>
      </c>
      <c r="C106" s="6">
        <v>1107400</v>
      </c>
      <c r="D106" s="6">
        <v>499900</v>
      </c>
      <c r="E106" s="12">
        <v>1883300</v>
      </c>
      <c r="F106" s="17">
        <v>242500</v>
      </c>
      <c r="G106" s="6">
        <v>1073500</v>
      </c>
      <c r="H106" s="6">
        <v>469300</v>
      </c>
      <c r="I106" s="12">
        <v>1785300</v>
      </c>
      <c r="J106" s="17">
        <v>518500</v>
      </c>
      <c r="K106" s="6">
        <v>2180900</v>
      </c>
      <c r="L106" s="6">
        <v>969200</v>
      </c>
      <c r="M106" s="12">
        <v>3668600</v>
      </c>
    </row>
    <row r="107" spans="1:15" x14ac:dyDescent="0.2">
      <c r="A107" s="10" t="s">
        <v>233</v>
      </c>
      <c r="B107" s="17">
        <v>265000</v>
      </c>
      <c r="C107" s="6">
        <v>1082100</v>
      </c>
      <c r="D107" s="6">
        <v>499500</v>
      </c>
      <c r="E107" s="12">
        <v>1846700</v>
      </c>
      <c r="F107" s="17">
        <v>232800</v>
      </c>
      <c r="G107" s="6">
        <v>1046400</v>
      </c>
      <c r="H107" s="6">
        <v>466900</v>
      </c>
      <c r="I107" s="12">
        <v>1746100</v>
      </c>
      <c r="J107" s="17">
        <v>497800</v>
      </c>
      <c r="K107" s="6">
        <v>2128600</v>
      </c>
      <c r="L107" s="6">
        <v>966400</v>
      </c>
      <c r="M107" s="12">
        <v>3592800</v>
      </c>
    </row>
    <row r="108" spans="1:15" x14ac:dyDescent="0.2">
      <c r="A108" s="117" t="s">
        <v>234</v>
      </c>
      <c r="B108" s="17">
        <v>262700</v>
      </c>
      <c r="C108" s="6">
        <v>1069400</v>
      </c>
      <c r="D108" s="6">
        <v>498100</v>
      </c>
      <c r="E108" s="12">
        <v>1830200</v>
      </c>
      <c r="F108" s="17">
        <v>231500</v>
      </c>
      <c r="G108" s="6">
        <v>1035600</v>
      </c>
      <c r="H108" s="6">
        <v>465300</v>
      </c>
      <c r="I108" s="12">
        <v>1732400</v>
      </c>
      <c r="J108" s="17">
        <v>494300</v>
      </c>
      <c r="K108" s="6">
        <v>2105000</v>
      </c>
      <c r="L108" s="6">
        <v>963400</v>
      </c>
      <c r="M108" s="12">
        <v>3562600</v>
      </c>
    </row>
    <row r="109" spans="1:15" x14ac:dyDescent="0.2">
      <c r="A109" s="117" t="s">
        <v>235</v>
      </c>
      <c r="B109" s="17">
        <v>252600</v>
      </c>
      <c r="C109" s="6">
        <v>1041600</v>
      </c>
      <c r="D109" s="6">
        <v>494100</v>
      </c>
      <c r="E109" s="12">
        <v>1788300</v>
      </c>
      <c r="F109" s="17">
        <v>224200</v>
      </c>
      <c r="G109" s="6">
        <v>1014200</v>
      </c>
      <c r="H109" s="6">
        <v>464300</v>
      </c>
      <c r="I109" s="12">
        <v>1702600</v>
      </c>
      <c r="J109" s="17">
        <v>476700</v>
      </c>
      <c r="K109" s="6">
        <v>2055800</v>
      </c>
      <c r="L109" s="6">
        <v>958400</v>
      </c>
      <c r="M109" s="12">
        <v>3490900</v>
      </c>
    </row>
    <row r="110" spans="1:15" x14ac:dyDescent="0.2">
      <c r="A110" s="117" t="s">
        <v>236</v>
      </c>
      <c r="B110" s="17">
        <v>235100</v>
      </c>
      <c r="C110" s="6">
        <v>979200</v>
      </c>
      <c r="D110" s="6">
        <v>476200</v>
      </c>
      <c r="E110" s="12">
        <v>1690500</v>
      </c>
      <c r="F110" s="17">
        <v>205800</v>
      </c>
      <c r="G110" s="6">
        <v>955900</v>
      </c>
      <c r="H110" s="6">
        <v>445100</v>
      </c>
      <c r="I110" s="12">
        <v>1606900</v>
      </c>
      <c r="J110" s="17">
        <v>440900</v>
      </c>
      <c r="K110" s="6">
        <v>1935100</v>
      </c>
      <c r="L110" s="6">
        <v>921300</v>
      </c>
      <c r="M110" s="12">
        <v>3297300</v>
      </c>
    </row>
    <row r="111" spans="1:15" x14ac:dyDescent="0.2">
      <c r="A111" s="117" t="s">
        <v>237</v>
      </c>
      <c r="B111" s="17">
        <v>217600</v>
      </c>
      <c r="C111" s="6">
        <v>921200</v>
      </c>
      <c r="D111" s="6">
        <v>458300</v>
      </c>
      <c r="E111" s="12">
        <v>1597100</v>
      </c>
      <c r="F111" s="17">
        <v>192500</v>
      </c>
      <c r="G111" s="6">
        <v>910400</v>
      </c>
      <c r="H111" s="6">
        <v>430400</v>
      </c>
      <c r="I111" s="12">
        <v>1533400</v>
      </c>
      <c r="J111" s="17">
        <v>410100</v>
      </c>
      <c r="K111" s="6">
        <v>1831600</v>
      </c>
      <c r="L111" s="6">
        <v>888800</v>
      </c>
      <c r="M111" s="12">
        <v>3130400</v>
      </c>
    </row>
    <row r="112" spans="1:15" x14ac:dyDescent="0.2">
      <c r="A112" s="117" t="s">
        <v>238</v>
      </c>
      <c r="B112" s="17">
        <v>196400</v>
      </c>
      <c r="C112" s="6">
        <v>875700</v>
      </c>
      <c r="D112" s="6">
        <v>443300</v>
      </c>
      <c r="E112" s="12">
        <v>1515300</v>
      </c>
      <c r="F112" s="17">
        <v>173300</v>
      </c>
      <c r="G112" s="6">
        <v>875900</v>
      </c>
      <c r="H112" s="6">
        <v>416500</v>
      </c>
      <c r="I112" s="12">
        <v>1465700</v>
      </c>
      <c r="J112" s="17">
        <v>369700</v>
      </c>
      <c r="K112" s="6">
        <v>1751600</v>
      </c>
      <c r="L112" s="6">
        <v>859800</v>
      </c>
      <c r="M112" s="12">
        <v>2981100</v>
      </c>
    </row>
    <row r="113" spans="1:15" x14ac:dyDescent="0.2">
      <c r="A113" s="117" t="s">
        <v>239</v>
      </c>
      <c r="B113" s="17">
        <v>195500</v>
      </c>
      <c r="C113" s="6">
        <v>864400</v>
      </c>
      <c r="D113" s="6">
        <v>438000</v>
      </c>
      <c r="E113" s="12">
        <v>1497900</v>
      </c>
      <c r="F113" s="17">
        <v>172200</v>
      </c>
      <c r="G113" s="6">
        <v>865000</v>
      </c>
      <c r="H113" s="6">
        <v>411400</v>
      </c>
      <c r="I113" s="12">
        <v>1448600</v>
      </c>
      <c r="J113" s="17">
        <v>367600</v>
      </c>
      <c r="K113" s="6">
        <v>1729400</v>
      </c>
      <c r="L113" s="6">
        <v>849400</v>
      </c>
      <c r="M113" s="12">
        <v>2946400</v>
      </c>
    </row>
    <row r="114" spans="1:15" x14ac:dyDescent="0.2">
      <c r="A114" s="117" t="s">
        <v>240</v>
      </c>
      <c r="B114" s="17">
        <v>196200</v>
      </c>
      <c r="C114" s="6">
        <v>857100</v>
      </c>
      <c r="D114" s="6">
        <v>432900</v>
      </c>
      <c r="E114" s="12">
        <v>1486300</v>
      </c>
      <c r="F114" s="17">
        <v>173600</v>
      </c>
      <c r="G114" s="6">
        <v>860300</v>
      </c>
      <c r="H114" s="6">
        <v>404700</v>
      </c>
      <c r="I114" s="12">
        <v>1438700</v>
      </c>
      <c r="J114" s="17">
        <v>369900</v>
      </c>
      <c r="K114" s="6">
        <v>1717400</v>
      </c>
      <c r="L114" s="6">
        <v>837700</v>
      </c>
      <c r="M114" s="12">
        <v>2925000</v>
      </c>
    </row>
    <row r="115" spans="1:15" s="48" customFormat="1" x14ac:dyDescent="0.2">
      <c r="A115" s="117" t="s">
        <v>241</v>
      </c>
      <c r="B115" s="17">
        <v>196000</v>
      </c>
      <c r="C115" s="6">
        <v>822700</v>
      </c>
      <c r="D115" s="6">
        <v>417100</v>
      </c>
      <c r="E115" s="12">
        <v>1435700</v>
      </c>
      <c r="F115" s="17">
        <v>173200</v>
      </c>
      <c r="G115" s="6">
        <v>833700</v>
      </c>
      <c r="H115" s="6">
        <v>392700</v>
      </c>
      <c r="I115" s="12">
        <v>1399600</v>
      </c>
      <c r="J115" s="17">
        <v>369200</v>
      </c>
      <c r="K115" s="6">
        <v>1656300</v>
      </c>
      <c r="L115" s="6">
        <v>809800</v>
      </c>
      <c r="M115" s="12">
        <v>2835300</v>
      </c>
      <c r="N115" s="47"/>
      <c r="O115" s="47"/>
    </row>
    <row r="116" spans="1:15" x14ac:dyDescent="0.2">
      <c r="A116" s="117" t="s">
        <v>242</v>
      </c>
      <c r="B116" s="17">
        <v>198000</v>
      </c>
      <c r="C116" s="6">
        <v>814800</v>
      </c>
      <c r="D116" s="6">
        <v>410600</v>
      </c>
      <c r="E116" s="12">
        <v>1423300</v>
      </c>
      <c r="F116" s="17">
        <v>174900</v>
      </c>
      <c r="G116" s="6">
        <v>825300</v>
      </c>
      <c r="H116" s="6">
        <v>386100</v>
      </c>
      <c r="I116" s="12">
        <v>1386300</v>
      </c>
      <c r="J116" s="17">
        <v>372900</v>
      </c>
      <c r="K116" s="6">
        <v>1640100</v>
      </c>
      <c r="L116" s="6">
        <v>796600</v>
      </c>
      <c r="M116" s="12">
        <v>2809600</v>
      </c>
    </row>
    <row r="117" spans="1:15" x14ac:dyDescent="0.2">
      <c r="A117" s="117" t="s">
        <v>243</v>
      </c>
      <c r="B117" s="17">
        <v>200100</v>
      </c>
      <c r="C117" s="6">
        <v>816000</v>
      </c>
      <c r="D117" s="6">
        <v>406200</v>
      </c>
      <c r="E117" s="12">
        <v>1422200</v>
      </c>
      <c r="F117" s="17">
        <v>175700</v>
      </c>
      <c r="G117" s="6">
        <v>821400</v>
      </c>
      <c r="H117" s="6">
        <v>379800</v>
      </c>
      <c r="I117" s="12">
        <v>1376900</v>
      </c>
      <c r="J117" s="17">
        <v>375800</v>
      </c>
      <c r="K117" s="6">
        <v>1637400</v>
      </c>
      <c r="L117" s="6">
        <v>786000</v>
      </c>
      <c r="M117" s="12">
        <v>2799200</v>
      </c>
    </row>
    <row r="118" spans="1:15" x14ac:dyDescent="0.2">
      <c r="A118" s="117" t="s">
        <v>244</v>
      </c>
      <c r="B118" s="17">
        <v>203100</v>
      </c>
      <c r="C118" s="6">
        <v>822400</v>
      </c>
      <c r="D118" s="6">
        <v>406500</v>
      </c>
      <c r="E118" s="12">
        <v>1432000</v>
      </c>
      <c r="F118" s="17">
        <v>178200</v>
      </c>
      <c r="G118" s="6">
        <v>824700</v>
      </c>
      <c r="H118" s="6">
        <v>376200</v>
      </c>
      <c r="I118" s="12">
        <v>1379100</v>
      </c>
      <c r="J118" s="17">
        <v>381400</v>
      </c>
      <c r="K118" s="6">
        <v>1647000</v>
      </c>
      <c r="L118" s="6">
        <v>782700</v>
      </c>
      <c r="M118" s="12">
        <v>2811100</v>
      </c>
    </row>
    <row r="119" spans="1:15" x14ac:dyDescent="0.2">
      <c r="A119" s="117" t="s">
        <v>268</v>
      </c>
      <c r="B119" s="17">
        <v>208100</v>
      </c>
      <c r="C119" s="6">
        <v>824000</v>
      </c>
      <c r="D119" s="6">
        <v>408200</v>
      </c>
      <c r="E119" s="12">
        <v>1440200</v>
      </c>
      <c r="F119" s="17">
        <v>182400</v>
      </c>
      <c r="G119" s="6">
        <v>822700</v>
      </c>
      <c r="H119" s="6">
        <v>377700</v>
      </c>
      <c r="I119" s="12">
        <v>1382800</v>
      </c>
      <c r="J119" s="17">
        <v>390400</v>
      </c>
      <c r="K119" s="6">
        <v>1646700</v>
      </c>
      <c r="L119" s="6">
        <v>785900</v>
      </c>
      <c r="M119" s="12">
        <v>2823000</v>
      </c>
    </row>
    <row r="120" spans="1:15" x14ac:dyDescent="0.2">
      <c r="A120" s="117" t="s">
        <v>271</v>
      </c>
      <c r="B120" s="17">
        <v>209900</v>
      </c>
      <c r="C120" s="6">
        <v>824000</v>
      </c>
      <c r="D120" s="6">
        <v>406500</v>
      </c>
      <c r="E120" s="12">
        <v>1440400</v>
      </c>
      <c r="F120" s="17">
        <v>182600</v>
      </c>
      <c r="G120" s="6">
        <v>821400</v>
      </c>
      <c r="H120" s="6">
        <v>375400</v>
      </c>
      <c r="I120" s="12">
        <v>1379400</v>
      </c>
      <c r="J120" s="17">
        <v>392500</v>
      </c>
      <c r="K120" s="6">
        <v>1645400</v>
      </c>
      <c r="L120" s="6">
        <v>781900</v>
      </c>
      <c r="M120" s="12">
        <v>2819800</v>
      </c>
    </row>
    <row r="121" spans="1:15" x14ac:dyDescent="0.2">
      <c r="A121" s="10"/>
      <c r="B121" s="17"/>
      <c r="C121" s="6"/>
      <c r="D121" s="6"/>
      <c r="E121" s="12"/>
      <c r="F121" s="17"/>
      <c r="G121" s="6"/>
      <c r="H121" s="6"/>
      <c r="I121" s="12"/>
      <c r="J121" s="17"/>
      <c r="K121" s="6"/>
      <c r="L121" s="6"/>
      <c r="M121" s="12"/>
    </row>
    <row r="122" spans="1:15" x14ac:dyDescent="0.2">
      <c r="A122" s="10"/>
      <c r="B122" s="17"/>
      <c r="C122" s="6"/>
      <c r="D122" s="6"/>
      <c r="E122" s="12"/>
      <c r="F122" s="17"/>
      <c r="G122" s="6"/>
      <c r="H122" s="6"/>
      <c r="I122" s="12"/>
      <c r="J122" s="17"/>
      <c r="K122" s="6"/>
      <c r="L122" s="6"/>
      <c r="M122" s="12"/>
    </row>
    <row r="123" spans="1:15" x14ac:dyDescent="0.2">
      <c r="A123" s="10"/>
      <c r="B123" s="17"/>
      <c r="C123" s="6"/>
      <c r="D123" s="6"/>
      <c r="E123" s="12"/>
      <c r="F123" s="17"/>
      <c r="G123" s="6"/>
      <c r="H123" s="6"/>
      <c r="I123" s="12"/>
      <c r="J123" s="17"/>
      <c r="K123" s="6"/>
      <c r="L123" s="6"/>
      <c r="M123" s="12"/>
    </row>
    <row r="124" spans="1:15" x14ac:dyDescent="0.2">
      <c r="A124" s="10"/>
      <c r="B124" s="17"/>
      <c r="C124" s="6"/>
      <c r="D124" s="6"/>
      <c r="E124" s="12"/>
      <c r="F124" s="17"/>
      <c r="G124" s="6"/>
      <c r="H124" s="6"/>
      <c r="I124" s="12"/>
      <c r="J124" s="17"/>
      <c r="K124" s="6"/>
      <c r="L124" s="6"/>
      <c r="M124" s="12"/>
    </row>
    <row r="125" spans="1:15" x14ac:dyDescent="0.2">
      <c r="A125" s="10"/>
      <c r="B125" s="17"/>
      <c r="C125" s="6"/>
      <c r="D125" s="6"/>
      <c r="E125" s="12"/>
      <c r="F125" s="17"/>
      <c r="G125" s="6"/>
      <c r="H125" s="6"/>
      <c r="I125" s="12"/>
      <c r="J125" s="17"/>
      <c r="K125" s="6"/>
      <c r="L125" s="6"/>
      <c r="M125" s="12"/>
    </row>
    <row r="126" spans="1:15" x14ac:dyDescent="0.2">
      <c r="A126" s="10"/>
      <c r="B126" s="17"/>
      <c r="C126" s="6"/>
      <c r="D126" s="6"/>
      <c r="E126" s="12"/>
      <c r="F126" s="17"/>
      <c r="G126" s="6"/>
      <c r="H126" s="6"/>
      <c r="I126" s="12"/>
      <c r="J126" s="17"/>
      <c r="K126" s="6"/>
      <c r="L126" s="6"/>
      <c r="M126" s="12"/>
    </row>
    <row r="127" spans="1:15" s="48" customFormat="1" x14ac:dyDescent="0.2">
      <c r="A127" s="52"/>
      <c r="B127" s="43"/>
      <c r="C127" s="44"/>
      <c r="D127" s="44"/>
      <c r="E127" s="45"/>
      <c r="F127" s="43"/>
      <c r="G127" s="44"/>
      <c r="H127" s="44"/>
      <c r="I127" s="45"/>
      <c r="J127" s="43"/>
      <c r="K127" s="44"/>
      <c r="L127" s="44"/>
      <c r="M127" s="45"/>
      <c r="N127" s="47"/>
      <c r="O127" s="47"/>
    </row>
    <row r="128" spans="1:15" x14ac:dyDescent="0.2">
      <c r="A128" s="10"/>
      <c r="B128" s="17"/>
      <c r="C128" s="6"/>
      <c r="D128" s="6"/>
      <c r="E128" s="12"/>
      <c r="F128" s="17"/>
      <c r="G128" s="6"/>
      <c r="H128" s="6"/>
      <c r="I128" s="12"/>
      <c r="J128" s="17"/>
      <c r="K128" s="6"/>
      <c r="L128" s="6"/>
      <c r="M128" s="12"/>
    </row>
    <row r="129" spans="1:15" x14ac:dyDescent="0.2">
      <c r="A129" s="10"/>
      <c r="B129" s="17"/>
      <c r="C129" s="6"/>
      <c r="D129" s="6"/>
      <c r="E129" s="12"/>
      <c r="F129" s="17"/>
      <c r="G129" s="6"/>
      <c r="H129" s="6"/>
      <c r="I129" s="12"/>
      <c r="J129" s="17"/>
      <c r="K129" s="6"/>
      <c r="L129" s="6"/>
      <c r="M129" s="12"/>
    </row>
    <row r="130" spans="1:15" x14ac:dyDescent="0.2">
      <c r="A130" s="10"/>
      <c r="B130" s="17"/>
      <c r="C130" s="6"/>
      <c r="D130" s="6"/>
      <c r="E130" s="12"/>
      <c r="F130" s="17"/>
      <c r="G130" s="6"/>
      <c r="H130" s="6"/>
      <c r="I130" s="12"/>
      <c r="J130" s="17"/>
      <c r="K130" s="6"/>
      <c r="L130" s="6"/>
      <c r="M130" s="12"/>
    </row>
    <row r="131" spans="1:15" x14ac:dyDescent="0.2">
      <c r="A131" s="10"/>
      <c r="B131" s="17"/>
      <c r="C131" s="6"/>
      <c r="D131" s="6"/>
      <c r="E131" s="12"/>
      <c r="F131" s="17"/>
      <c r="G131" s="6"/>
      <c r="H131" s="6"/>
      <c r="I131" s="12"/>
      <c r="J131" s="17"/>
      <c r="K131" s="6"/>
      <c r="L131" s="6"/>
      <c r="M131" s="12"/>
    </row>
    <row r="132" spans="1:15" x14ac:dyDescent="0.2">
      <c r="A132" s="10"/>
      <c r="B132" s="17"/>
      <c r="C132" s="6"/>
      <c r="D132" s="6"/>
      <c r="E132" s="12"/>
      <c r="F132" s="17"/>
      <c r="G132" s="6"/>
      <c r="H132" s="6"/>
      <c r="I132" s="12"/>
      <c r="J132" s="17"/>
      <c r="K132" s="6"/>
      <c r="L132" s="6"/>
      <c r="M132" s="12"/>
    </row>
    <row r="133" spans="1:15" x14ac:dyDescent="0.2">
      <c r="A133" s="10"/>
      <c r="B133" s="17"/>
      <c r="C133" s="6"/>
      <c r="D133" s="6"/>
      <c r="E133" s="12"/>
      <c r="F133" s="17"/>
      <c r="G133" s="6"/>
      <c r="H133" s="6"/>
      <c r="I133" s="12"/>
      <c r="J133" s="17"/>
      <c r="K133" s="6"/>
      <c r="L133" s="6"/>
      <c r="M133" s="12"/>
    </row>
    <row r="134" spans="1:15" x14ac:dyDescent="0.2">
      <c r="A134" s="10"/>
      <c r="B134" s="17"/>
      <c r="C134" s="6"/>
      <c r="D134" s="6"/>
      <c r="E134" s="12"/>
      <c r="F134" s="17"/>
      <c r="G134" s="6"/>
      <c r="H134" s="6"/>
      <c r="I134" s="12"/>
      <c r="J134" s="17"/>
      <c r="K134" s="6"/>
      <c r="L134" s="6"/>
      <c r="M134" s="12"/>
    </row>
    <row r="135" spans="1:15" x14ac:dyDescent="0.2">
      <c r="A135" s="10"/>
      <c r="B135" s="17"/>
      <c r="C135" s="6"/>
      <c r="D135" s="6"/>
      <c r="E135" s="12"/>
      <c r="F135" s="17"/>
      <c r="G135" s="6"/>
      <c r="H135" s="6"/>
      <c r="I135" s="12"/>
      <c r="J135" s="17"/>
      <c r="K135" s="6"/>
      <c r="L135" s="6"/>
      <c r="M135" s="12"/>
    </row>
    <row r="136" spans="1:15" x14ac:dyDescent="0.2">
      <c r="A136" s="10"/>
      <c r="B136" s="17"/>
      <c r="C136" s="6"/>
      <c r="D136" s="6"/>
      <c r="E136" s="12"/>
      <c r="F136" s="17"/>
      <c r="G136" s="6"/>
      <c r="H136" s="6"/>
      <c r="I136" s="12"/>
      <c r="J136" s="17"/>
      <c r="K136" s="6"/>
      <c r="L136" s="6"/>
      <c r="M136" s="12"/>
    </row>
    <row r="137" spans="1:15" x14ac:dyDescent="0.2">
      <c r="A137" s="10"/>
      <c r="B137" s="17"/>
      <c r="C137" s="6"/>
      <c r="D137" s="6"/>
      <c r="E137" s="12"/>
      <c r="F137" s="17"/>
      <c r="G137" s="6"/>
      <c r="H137" s="6"/>
      <c r="I137" s="12"/>
      <c r="J137" s="17"/>
      <c r="K137" s="6"/>
      <c r="L137" s="6"/>
      <c r="M137" s="12"/>
    </row>
    <row r="138" spans="1:15" x14ac:dyDescent="0.2">
      <c r="A138" s="10"/>
      <c r="B138" s="17"/>
      <c r="C138" s="6"/>
      <c r="D138" s="6"/>
      <c r="E138" s="12"/>
      <c r="F138" s="17"/>
      <c r="G138" s="6"/>
      <c r="H138" s="6"/>
      <c r="I138" s="12"/>
      <c r="J138" s="17"/>
      <c r="K138" s="6"/>
      <c r="L138" s="6"/>
      <c r="M138" s="12"/>
    </row>
    <row r="139" spans="1:15" s="48" customFormat="1" x14ac:dyDescent="0.2">
      <c r="A139" s="52"/>
      <c r="B139" s="43"/>
      <c r="C139" s="44"/>
      <c r="D139" s="44"/>
      <c r="E139" s="45"/>
      <c r="F139" s="43"/>
      <c r="G139" s="44"/>
      <c r="H139" s="44"/>
      <c r="I139" s="45"/>
      <c r="J139" s="43"/>
      <c r="K139" s="44"/>
      <c r="L139" s="44"/>
      <c r="M139" s="45"/>
      <c r="N139" s="47"/>
      <c r="O139" s="47"/>
    </row>
    <row r="140" spans="1:15" x14ac:dyDescent="0.2">
      <c r="A140" s="10"/>
      <c r="B140" s="17"/>
      <c r="C140" s="6"/>
      <c r="D140" s="6"/>
      <c r="E140" s="12"/>
      <c r="F140" s="17"/>
      <c r="G140" s="6"/>
      <c r="H140" s="6"/>
      <c r="I140" s="12"/>
      <c r="J140" s="17"/>
      <c r="K140" s="6"/>
      <c r="L140" s="6"/>
      <c r="M140" s="12"/>
    </row>
    <row r="141" spans="1:15" x14ac:dyDescent="0.2">
      <c r="A141" s="10"/>
      <c r="B141" s="17"/>
      <c r="C141" s="6"/>
      <c r="D141" s="6"/>
      <c r="E141" s="12"/>
      <c r="F141" s="17"/>
      <c r="G141" s="6"/>
      <c r="H141" s="6"/>
      <c r="I141" s="12"/>
      <c r="J141" s="17"/>
      <c r="K141" s="6"/>
      <c r="L141" s="6"/>
      <c r="M141" s="12"/>
    </row>
    <row r="142" spans="1:15" x14ac:dyDescent="0.2">
      <c r="A142" s="10"/>
      <c r="B142" s="17"/>
      <c r="C142" s="6"/>
      <c r="D142" s="6"/>
      <c r="E142" s="12"/>
      <c r="F142" s="17"/>
      <c r="G142" s="6"/>
      <c r="H142" s="6"/>
      <c r="I142" s="12"/>
      <c r="J142" s="17"/>
      <c r="K142" s="6"/>
      <c r="L142" s="6"/>
      <c r="M142" s="12"/>
    </row>
    <row r="143" spans="1:15" x14ac:dyDescent="0.2">
      <c r="A143" s="10"/>
      <c r="B143" s="17"/>
      <c r="C143" s="6"/>
      <c r="D143" s="6"/>
      <c r="E143" s="12"/>
      <c r="F143" s="17"/>
      <c r="G143" s="6"/>
      <c r="H143" s="6"/>
      <c r="I143" s="12"/>
      <c r="J143" s="17"/>
      <c r="K143" s="6"/>
      <c r="L143" s="6"/>
      <c r="M143" s="12"/>
    </row>
    <row r="144" spans="1:15" x14ac:dyDescent="0.2">
      <c r="A144" s="10"/>
      <c r="B144" s="17"/>
      <c r="C144" s="6"/>
      <c r="D144" s="6"/>
      <c r="E144" s="12"/>
      <c r="F144" s="17"/>
      <c r="G144" s="6"/>
      <c r="H144" s="6"/>
      <c r="I144" s="12"/>
      <c r="J144" s="17"/>
      <c r="K144" s="6"/>
      <c r="L144" s="6"/>
      <c r="M144" s="12"/>
    </row>
    <row r="145" spans="1:15" x14ac:dyDescent="0.2">
      <c r="A145" s="10"/>
      <c r="B145" s="17"/>
      <c r="C145" s="6"/>
      <c r="D145" s="6"/>
      <c r="E145" s="12"/>
      <c r="F145" s="17"/>
      <c r="G145" s="6"/>
      <c r="H145" s="6"/>
      <c r="I145" s="12"/>
      <c r="J145" s="17"/>
      <c r="K145" s="6"/>
      <c r="L145" s="6"/>
      <c r="M145" s="12"/>
    </row>
    <row r="146" spans="1:15" x14ac:dyDescent="0.2">
      <c r="A146" s="10"/>
      <c r="B146" s="17"/>
      <c r="C146" s="6"/>
      <c r="D146" s="6"/>
      <c r="E146" s="12"/>
      <c r="F146" s="17"/>
      <c r="G146" s="6"/>
      <c r="H146" s="6"/>
      <c r="I146" s="12"/>
      <c r="J146" s="17"/>
      <c r="K146" s="6"/>
      <c r="L146" s="6"/>
      <c r="M146" s="12"/>
    </row>
    <row r="147" spans="1:15" x14ac:dyDescent="0.2">
      <c r="A147" s="10"/>
      <c r="B147" s="17"/>
      <c r="C147" s="6"/>
      <c r="D147" s="6"/>
      <c r="E147" s="12"/>
      <c r="F147" s="17"/>
      <c r="G147" s="6"/>
      <c r="H147" s="6"/>
      <c r="I147" s="12"/>
      <c r="J147" s="17"/>
      <c r="K147" s="6"/>
      <c r="L147" s="6"/>
      <c r="M147" s="12"/>
    </row>
    <row r="148" spans="1:15" x14ac:dyDescent="0.2">
      <c r="A148" s="10"/>
      <c r="B148" s="17"/>
      <c r="C148" s="6"/>
      <c r="D148" s="6"/>
      <c r="E148" s="12"/>
      <c r="F148" s="17"/>
      <c r="G148" s="6"/>
      <c r="H148" s="6"/>
      <c r="I148" s="12"/>
      <c r="J148" s="17"/>
      <c r="K148" s="6"/>
      <c r="L148" s="6"/>
      <c r="M148" s="12"/>
    </row>
    <row r="149" spans="1:15" x14ac:dyDescent="0.2">
      <c r="A149" s="10"/>
      <c r="B149" s="17"/>
      <c r="C149" s="6"/>
      <c r="D149" s="6"/>
      <c r="E149" s="12"/>
      <c r="F149" s="17"/>
      <c r="G149" s="6"/>
      <c r="H149" s="6"/>
      <c r="I149" s="12"/>
      <c r="J149" s="17"/>
      <c r="K149" s="6"/>
      <c r="L149" s="6"/>
      <c r="M149" s="12"/>
    </row>
    <row r="150" spans="1:15" x14ac:dyDescent="0.2">
      <c r="A150" s="10"/>
      <c r="B150" s="17"/>
      <c r="C150" s="6"/>
      <c r="D150" s="6"/>
      <c r="E150" s="12"/>
      <c r="F150" s="17"/>
      <c r="G150" s="6"/>
      <c r="H150" s="6"/>
      <c r="I150" s="12"/>
      <c r="J150" s="17"/>
      <c r="K150" s="6"/>
      <c r="L150" s="6"/>
      <c r="M150" s="12"/>
    </row>
    <row r="151" spans="1:15" s="48" customFormat="1" x14ac:dyDescent="0.2">
      <c r="A151" s="52"/>
      <c r="B151" s="43"/>
      <c r="C151" s="44"/>
      <c r="D151" s="44"/>
      <c r="E151" s="45"/>
      <c r="F151" s="43"/>
      <c r="G151" s="44"/>
      <c r="H151" s="44"/>
      <c r="I151" s="45"/>
      <c r="J151" s="43"/>
      <c r="K151" s="44"/>
      <c r="L151" s="44"/>
      <c r="M151" s="45"/>
      <c r="N151" s="47"/>
      <c r="O151" s="47"/>
    </row>
    <row r="152" spans="1:15" x14ac:dyDescent="0.2">
      <c r="A152" s="10"/>
      <c r="B152" s="17"/>
      <c r="C152" s="6"/>
      <c r="D152" s="6"/>
      <c r="E152" s="12"/>
      <c r="F152" s="17"/>
      <c r="G152" s="6"/>
      <c r="H152" s="6"/>
      <c r="I152" s="12"/>
      <c r="J152" s="17"/>
      <c r="K152" s="6"/>
      <c r="L152" s="6"/>
      <c r="M152" s="12"/>
    </row>
    <row r="153" spans="1:15" x14ac:dyDescent="0.2">
      <c r="A153" s="10"/>
      <c r="B153" s="17"/>
      <c r="C153" s="6"/>
      <c r="D153" s="6"/>
      <c r="E153" s="12"/>
      <c r="F153" s="17"/>
      <c r="G153" s="6"/>
      <c r="H153" s="6"/>
      <c r="I153" s="12"/>
      <c r="J153" s="17"/>
      <c r="K153" s="6"/>
      <c r="L153" s="6"/>
      <c r="M153" s="12"/>
    </row>
    <row r="154" spans="1:15" x14ac:dyDescent="0.2">
      <c r="A154" s="10"/>
      <c r="B154" s="17"/>
      <c r="C154" s="6"/>
      <c r="D154" s="6"/>
      <c r="E154" s="12"/>
      <c r="F154" s="17"/>
      <c r="G154" s="6"/>
      <c r="H154" s="6"/>
      <c r="I154" s="12"/>
      <c r="J154" s="17"/>
      <c r="K154" s="6"/>
      <c r="L154" s="6"/>
      <c r="M154" s="12"/>
    </row>
    <row r="155" spans="1:15" x14ac:dyDescent="0.2">
      <c r="A155" s="10"/>
      <c r="B155" s="17"/>
      <c r="C155" s="6"/>
      <c r="D155" s="6"/>
      <c r="E155" s="12"/>
      <c r="F155" s="17"/>
      <c r="G155" s="6"/>
      <c r="H155" s="6"/>
      <c r="I155" s="12"/>
      <c r="J155" s="17"/>
      <c r="K155" s="6"/>
      <c r="L155" s="6"/>
      <c r="M155" s="12"/>
    </row>
    <row r="156" spans="1:15" x14ac:dyDescent="0.2">
      <c r="A156" s="10"/>
      <c r="B156" s="17"/>
      <c r="C156" s="6"/>
      <c r="D156" s="6"/>
      <c r="E156" s="12"/>
      <c r="F156" s="17"/>
      <c r="G156" s="6"/>
      <c r="H156" s="6"/>
      <c r="I156" s="12"/>
      <c r="J156" s="17"/>
      <c r="K156" s="6"/>
      <c r="L156" s="6"/>
      <c r="M156" s="12"/>
    </row>
    <row r="157" spans="1:15" x14ac:dyDescent="0.2">
      <c r="A157" s="10"/>
      <c r="B157" s="17"/>
      <c r="C157" s="6"/>
      <c r="D157" s="6"/>
      <c r="E157" s="12"/>
      <c r="F157" s="17"/>
      <c r="G157" s="6"/>
      <c r="H157" s="6"/>
      <c r="I157" s="12"/>
      <c r="J157" s="17"/>
      <c r="K157" s="6"/>
      <c r="L157" s="6"/>
      <c r="M157" s="12"/>
    </row>
    <row r="158" spans="1:15" x14ac:dyDescent="0.2">
      <c r="A158" s="10"/>
      <c r="B158" s="17"/>
      <c r="C158" s="6"/>
      <c r="D158" s="6"/>
      <c r="E158" s="12"/>
      <c r="F158" s="17"/>
      <c r="G158" s="6"/>
      <c r="H158" s="6"/>
      <c r="I158" s="12"/>
      <c r="J158" s="17"/>
      <c r="K158" s="6"/>
      <c r="L158" s="6"/>
      <c r="M158" s="12"/>
    </row>
    <row r="159" spans="1:15" x14ac:dyDescent="0.2">
      <c r="A159" s="10"/>
      <c r="B159" s="17"/>
      <c r="C159" s="6"/>
      <c r="D159" s="6"/>
      <c r="E159" s="12"/>
      <c r="F159" s="17"/>
      <c r="G159" s="6"/>
      <c r="H159" s="6"/>
      <c r="I159" s="12"/>
      <c r="J159" s="17"/>
      <c r="K159" s="6"/>
      <c r="L159" s="6"/>
      <c r="M159" s="12"/>
    </row>
    <row r="160" spans="1:15" x14ac:dyDescent="0.2">
      <c r="A160" s="10"/>
      <c r="B160" s="17"/>
      <c r="C160" s="6"/>
      <c r="D160" s="6"/>
      <c r="E160" s="12"/>
      <c r="F160" s="17"/>
      <c r="G160" s="6"/>
      <c r="H160" s="6"/>
      <c r="I160" s="12"/>
      <c r="J160" s="17"/>
      <c r="K160" s="6"/>
      <c r="L160" s="6"/>
      <c r="M160" s="12"/>
    </row>
    <row r="161" spans="1:15" x14ac:dyDescent="0.2">
      <c r="A161" s="10"/>
      <c r="B161" s="17"/>
      <c r="C161" s="6"/>
      <c r="D161" s="6"/>
      <c r="E161" s="12"/>
      <c r="F161" s="17"/>
      <c r="G161" s="6"/>
      <c r="H161" s="6"/>
      <c r="I161" s="12"/>
      <c r="J161" s="17"/>
      <c r="K161" s="6"/>
      <c r="L161" s="6"/>
      <c r="M161" s="12"/>
    </row>
    <row r="162" spans="1:15" x14ac:dyDescent="0.2">
      <c r="A162" s="10"/>
      <c r="B162" s="17"/>
      <c r="C162" s="6"/>
      <c r="D162" s="6"/>
      <c r="E162" s="12"/>
      <c r="F162" s="17"/>
      <c r="G162" s="6"/>
      <c r="H162" s="6"/>
      <c r="I162" s="12"/>
      <c r="J162" s="17"/>
      <c r="K162" s="6"/>
      <c r="L162" s="6"/>
      <c r="M162" s="12"/>
    </row>
    <row r="163" spans="1:15" s="48" customFormat="1" x14ac:dyDescent="0.2">
      <c r="A163" s="52"/>
      <c r="B163" s="43"/>
      <c r="C163" s="44"/>
      <c r="D163" s="44"/>
      <c r="E163" s="45"/>
      <c r="F163" s="43"/>
      <c r="G163" s="44"/>
      <c r="H163" s="44"/>
      <c r="I163" s="45"/>
      <c r="J163" s="43"/>
      <c r="K163" s="44"/>
      <c r="L163" s="44"/>
      <c r="M163" s="45"/>
      <c r="N163" s="47"/>
      <c r="O163" s="47"/>
    </row>
    <row r="164" spans="1:15" x14ac:dyDescent="0.2">
      <c r="A164" s="10"/>
      <c r="B164" s="17"/>
      <c r="C164" s="6"/>
      <c r="D164" s="6"/>
      <c r="E164" s="12"/>
      <c r="F164" s="17"/>
      <c r="G164" s="6"/>
      <c r="H164" s="6"/>
      <c r="I164" s="12"/>
      <c r="J164" s="17"/>
      <c r="K164" s="6"/>
      <c r="L164" s="6"/>
      <c r="M164" s="12"/>
    </row>
    <row r="165" spans="1:15" x14ac:dyDescent="0.2">
      <c r="A165" s="10"/>
      <c r="B165" s="17"/>
      <c r="C165" s="6"/>
      <c r="D165" s="6"/>
      <c r="E165" s="12"/>
      <c r="F165" s="17"/>
      <c r="G165" s="6"/>
      <c r="H165" s="6"/>
      <c r="I165" s="12"/>
      <c r="J165" s="17"/>
      <c r="K165" s="6"/>
      <c r="L165" s="6"/>
      <c r="M165" s="12"/>
    </row>
    <row r="166" spans="1:15" x14ac:dyDescent="0.2">
      <c r="A166" s="10"/>
      <c r="B166" s="17"/>
      <c r="C166" s="6"/>
      <c r="D166" s="6"/>
      <c r="E166" s="12"/>
      <c r="F166" s="17"/>
      <c r="G166" s="6"/>
      <c r="H166" s="6"/>
      <c r="I166" s="12"/>
      <c r="J166" s="17"/>
      <c r="K166" s="6"/>
      <c r="L166" s="6"/>
      <c r="M166" s="12"/>
    </row>
    <row r="167" spans="1:15" x14ac:dyDescent="0.2">
      <c r="A167" s="10"/>
      <c r="B167" s="17"/>
      <c r="C167" s="6"/>
      <c r="D167" s="6"/>
      <c r="E167" s="12"/>
      <c r="F167" s="17"/>
      <c r="G167" s="6"/>
      <c r="H167" s="6"/>
      <c r="I167" s="12"/>
      <c r="J167" s="17"/>
      <c r="K167" s="6"/>
      <c r="L167" s="6"/>
      <c r="M167" s="12"/>
    </row>
    <row r="168" spans="1:15" x14ac:dyDescent="0.2">
      <c r="A168" s="10"/>
      <c r="B168" s="17"/>
      <c r="C168" s="6"/>
      <c r="D168" s="6"/>
      <c r="E168" s="12"/>
      <c r="F168" s="17"/>
      <c r="G168" s="6"/>
      <c r="H168" s="6"/>
      <c r="I168" s="12"/>
      <c r="J168" s="17"/>
      <c r="K168" s="6"/>
      <c r="L168" s="6"/>
      <c r="M168" s="12"/>
    </row>
    <row r="169" spans="1:15" x14ac:dyDescent="0.2">
      <c r="A169" s="10"/>
      <c r="B169" s="17"/>
      <c r="C169" s="6"/>
      <c r="D169" s="6"/>
      <c r="E169" s="12"/>
      <c r="F169" s="17"/>
      <c r="G169" s="6"/>
      <c r="H169" s="6"/>
      <c r="I169" s="12"/>
      <c r="J169" s="17"/>
      <c r="K169" s="6"/>
      <c r="L169" s="6"/>
      <c r="M169" s="12"/>
    </row>
    <row r="170" spans="1:15" x14ac:dyDescent="0.2">
      <c r="A170" s="10"/>
      <c r="B170" s="17"/>
      <c r="C170" s="6"/>
      <c r="D170" s="6"/>
      <c r="E170" s="12"/>
      <c r="F170" s="17"/>
      <c r="G170" s="6"/>
      <c r="H170" s="6"/>
      <c r="I170" s="12"/>
      <c r="J170" s="17"/>
      <c r="K170" s="6"/>
      <c r="L170" s="6"/>
      <c r="M170" s="12"/>
    </row>
    <row r="171" spans="1:15" x14ac:dyDescent="0.2">
      <c r="A171" s="10"/>
      <c r="B171" s="17"/>
      <c r="C171" s="6"/>
      <c r="D171" s="6"/>
      <c r="E171" s="12"/>
      <c r="F171" s="17"/>
      <c r="G171" s="6"/>
      <c r="H171" s="6"/>
      <c r="I171" s="12"/>
      <c r="J171" s="17"/>
      <c r="K171" s="6"/>
      <c r="L171" s="6"/>
      <c r="M171" s="12"/>
    </row>
    <row r="172" spans="1:15" x14ac:dyDescent="0.2">
      <c r="A172" s="10"/>
      <c r="B172" s="17"/>
      <c r="C172" s="6"/>
      <c r="D172" s="6"/>
      <c r="E172" s="12"/>
      <c r="F172" s="17"/>
      <c r="G172" s="6"/>
      <c r="H172" s="6"/>
      <c r="I172" s="12"/>
      <c r="J172" s="17"/>
      <c r="K172" s="6"/>
      <c r="L172" s="6"/>
      <c r="M172" s="12"/>
    </row>
    <row r="173" spans="1:15" x14ac:dyDescent="0.2">
      <c r="A173" s="10"/>
      <c r="B173" s="17"/>
      <c r="C173" s="6"/>
      <c r="D173" s="6"/>
      <c r="E173" s="12"/>
      <c r="F173" s="17"/>
      <c r="G173" s="6"/>
      <c r="H173" s="6"/>
      <c r="I173" s="12"/>
      <c r="J173" s="17"/>
      <c r="K173" s="6"/>
      <c r="L173" s="6"/>
      <c r="M173" s="12"/>
    </row>
    <row r="174" spans="1:15" x14ac:dyDescent="0.2">
      <c r="A174" s="10"/>
      <c r="B174" s="17"/>
      <c r="C174" s="6"/>
      <c r="D174" s="6"/>
      <c r="E174" s="12"/>
      <c r="F174" s="17"/>
      <c r="G174" s="6"/>
      <c r="H174" s="6"/>
      <c r="I174" s="12"/>
      <c r="J174" s="17"/>
      <c r="K174" s="6"/>
      <c r="L174" s="6"/>
      <c r="M174" s="12"/>
    </row>
    <row r="175" spans="1:15" s="48" customFormat="1" x14ac:dyDescent="0.2">
      <c r="A175" s="52"/>
      <c r="B175" s="43"/>
      <c r="C175" s="44"/>
      <c r="D175" s="44"/>
      <c r="E175" s="45"/>
      <c r="F175" s="43"/>
      <c r="G175" s="44"/>
      <c r="H175" s="44"/>
      <c r="I175" s="45"/>
      <c r="J175" s="43"/>
      <c r="K175" s="44"/>
      <c r="L175" s="44"/>
      <c r="M175" s="45"/>
      <c r="N175" s="47"/>
      <c r="O175" s="47"/>
    </row>
    <row r="176" spans="1:15" x14ac:dyDescent="0.2">
      <c r="A176" s="10"/>
      <c r="B176" s="17"/>
      <c r="C176" s="6"/>
      <c r="D176" s="6"/>
      <c r="E176" s="12"/>
      <c r="F176" s="17"/>
      <c r="G176" s="6"/>
      <c r="H176" s="6"/>
      <c r="I176" s="12"/>
      <c r="J176" s="17"/>
      <c r="K176" s="6"/>
      <c r="L176" s="6"/>
      <c r="M176" s="12"/>
    </row>
    <row r="177" spans="1:15" x14ac:dyDescent="0.2">
      <c r="A177" s="10"/>
      <c r="B177" s="17"/>
      <c r="C177" s="6"/>
      <c r="D177" s="6"/>
      <c r="E177" s="12"/>
      <c r="F177" s="17"/>
      <c r="G177" s="6"/>
      <c r="H177" s="6"/>
      <c r="I177" s="12"/>
      <c r="J177" s="17"/>
      <c r="K177" s="6"/>
      <c r="L177" s="6"/>
      <c r="M177" s="12"/>
    </row>
    <row r="178" spans="1:15" x14ac:dyDescent="0.2">
      <c r="A178" s="10"/>
      <c r="B178" s="21"/>
      <c r="C178" s="22"/>
      <c r="D178" s="22"/>
      <c r="E178" s="12"/>
      <c r="F178" s="21"/>
      <c r="G178" s="22"/>
      <c r="H178" s="22"/>
      <c r="I178" s="23"/>
      <c r="J178" s="17"/>
      <c r="K178" s="6"/>
      <c r="L178" s="6"/>
      <c r="M178" s="12"/>
      <c r="N178" s="7"/>
      <c r="O178" s="7"/>
    </row>
    <row r="179" spans="1:15" x14ac:dyDescent="0.2">
      <c r="A179" s="10"/>
      <c r="B179" s="21"/>
      <c r="C179" s="22"/>
      <c r="D179" s="22"/>
      <c r="E179" s="23"/>
      <c r="F179" s="21"/>
      <c r="G179" s="22"/>
      <c r="H179" s="22"/>
      <c r="I179" s="23"/>
      <c r="J179" s="17"/>
      <c r="K179" s="6"/>
      <c r="L179" s="6"/>
      <c r="M179" s="12"/>
      <c r="N179" s="7"/>
      <c r="O179" s="7"/>
    </row>
    <row r="180" spans="1:15" x14ac:dyDescent="0.2">
      <c r="A180" s="10"/>
      <c r="B180" s="21"/>
      <c r="C180" s="22"/>
      <c r="D180" s="22"/>
      <c r="E180" s="23"/>
      <c r="F180" s="21"/>
      <c r="G180" s="22"/>
      <c r="H180" s="22"/>
      <c r="I180" s="23"/>
      <c r="J180" s="17"/>
      <c r="K180" s="6"/>
      <c r="L180" s="6"/>
      <c r="M180" s="12"/>
      <c r="N180" s="7"/>
      <c r="O180" s="7"/>
    </row>
    <row r="181" spans="1:15" x14ac:dyDescent="0.2">
      <c r="A181" s="10"/>
      <c r="B181" s="21"/>
      <c r="C181" s="22"/>
      <c r="D181" s="22"/>
      <c r="E181" s="23"/>
      <c r="F181" s="21"/>
      <c r="G181" s="22"/>
      <c r="H181" s="22"/>
      <c r="I181" s="23"/>
      <c r="J181" s="17"/>
      <c r="K181" s="6"/>
      <c r="L181" s="6"/>
      <c r="M181" s="12"/>
      <c r="N181" s="7"/>
      <c r="O181" s="7"/>
    </row>
    <row r="182" spans="1:15" x14ac:dyDescent="0.2">
      <c r="A182" s="10"/>
      <c r="B182" s="21"/>
      <c r="C182" s="22"/>
      <c r="D182" s="22"/>
      <c r="E182" s="23"/>
      <c r="F182" s="21"/>
      <c r="G182" s="22"/>
      <c r="H182" s="22"/>
      <c r="I182" s="23"/>
      <c r="J182" s="17"/>
      <c r="K182" s="6"/>
      <c r="L182" s="6"/>
      <c r="M182" s="12"/>
      <c r="N182" s="7"/>
      <c r="O182" s="7"/>
    </row>
    <row r="183" spans="1:15" x14ac:dyDescent="0.2">
      <c r="A183" s="10"/>
      <c r="B183" s="21"/>
      <c r="C183" s="22"/>
      <c r="D183" s="22"/>
      <c r="E183" s="23"/>
      <c r="F183" s="21"/>
      <c r="G183" s="22"/>
      <c r="H183" s="22"/>
      <c r="I183" s="23"/>
      <c r="J183" s="17"/>
      <c r="K183" s="6"/>
      <c r="L183" s="6"/>
      <c r="M183" s="12"/>
      <c r="N183" s="7"/>
      <c r="O183" s="7"/>
    </row>
    <row r="184" spans="1:15" x14ac:dyDescent="0.2">
      <c r="A184" s="10"/>
      <c r="B184" s="21"/>
      <c r="C184" s="22"/>
      <c r="D184" s="22"/>
      <c r="E184" s="23"/>
      <c r="F184" s="21"/>
      <c r="G184" s="22"/>
      <c r="H184" s="22"/>
      <c r="I184" s="23"/>
      <c r="J184" s="17"/>
      <c r="K184" s="6"/>
      <c r="L184" s="6"/>
      <c r="M184" s="12"/>
      <c r="N184" s="7"/>
      <c r="O184" s="7"/>
    </row>
    <row r="185" spans="1:15" x14ac:dyDescent="0.2">
      <c r="A185" s="10"/>
      <c r="B185" s="21"/>
      <c r="C185" s="22"/>
      <c r="D185" s="22"/>
      <c r="E185" s="23"/>
      <c r="F185" s="21"/>
      <c r="G185" s="22"/>
      <c r="H185" s="22"/>
      <c r="I185" s="23"/>
      <c r="J185" s="17"/>
      <c r="K185" s="6"/>
      <c r="L185" s="6"/>
      <c r="M185" s="12"/>
      <c r="N185" s="7"/>
      <c r="O185" s="7"/>
    </row>
    <row r="186" spans="1:15" x14ac:dyDescent="0.2">
      <c r="A186" s="10"/>
      <c r="B186" s="21"/>
      <c r="C186" s="22"/>
      <c r="D186" s="22"/>
      <c r="E186" s="23"/>
      <c r="F186" s="21"/>
      <c r="G186" s="22"/>
      <c r="H186" s="22"/>
      <c r="I186" s="23"/>
      <c r="J186" s="17"/>
      <c r="K186" s="6"/>
      <c r="L186" s="6"/>
      <c r="M186" s="12"/>
      <c r="N186" s="7"/>
      <c r="O186" s="7"/>
    </row>
    <row r="187" spans="1:15" s="48" customFormat="1" x14ac:dyDescent="0.2">
      <c r="A187" s="52"/>
      <c r="B187" s="86"/>
      <c r="C187" s="87"/>
      <c r="D187" s="87"/>
      <c r="E187" s="88"/>
      <c r="F187" s="86"/>
      <c r="G187" s="87"/>
      <c r="H187" s="87"/>
      <c r="I187" s="88"/>
      <c r="J187" s="43"/>
      <c r="K187" s="44"/>
      <c r="L187" s="44"/>
      <c r="M187" s="45"/>
      <c r="N187" s="89"/>
      <c r="O187" s="89"/>
    </row>
    <row r="188" spans="1:15" x14ac:dyDescent="0.2">
      <c r="A188" s="10"/>
      <c r="B188" s="17"/>
      <c r="C188" s="6"/>
      <c r="D188" s="6"/>
      <c r="E188" s="12"/>
      <c r="F188" s="17"/>
      <c r="G188" s="6"/>
      <c r="H188" s="6"/>
      <c r="I188" s="12"/>
      <c r="J188" s="17"/>
      <c r="K188" s="6"/>
      <c r="L188" s="6"/>
      <c r="M188" s="12"/>
    </row>
    <row r="189" spans="1:15" x14ac:dyDescent="0.2">
      <c r="A189" s="10"/>
      <c r="B189" s="17"/>
      <c r="C189" s="6"/>
      <c r="D189" s="6"/>
      <c r="E189" s="12"/>
      <c r="F189" s="17"/>
      <c r="G189" s="6"/>
      <c r="H189" s="6"/>
      <c r="I189" s="12"/>
      <c r="J189" s="17"/>
      <c r="K189" s="6"/>
      <c r="L189" s="6"/>
      <c r="M189" s="12"/>
    </row>
    <row r="190" spans="1:15" x14ac:dyDescent="0.2">
      <c r="A190" s="10"/>
      <c r="B190" s="17"/>
      <c r="C190" s="6"/>
      <c r="D190" s="6"/>
      <c r="E190" s="12"/>
      <c r="F190" s="17"/>
      <c r="G190" s="6"/>
      <c r="H190" s="6"/>
      <c r="I190" s="12"/>
      <c r="J190" s="17"/>
      <c r="K190" s="6"/>
      <c r="L190" s="6"/>
      <c r="M190" s="12"/>
    </row>
    <row r="191" spans="1:15" x14ac:dyDescent="0.2">
      <c r="A191" s="10"/>
      <c r="B191" s="17"/>
      <c r="C191" s="6"/>
      <c r="D191" s="6"/>
      <c r="E191" s="12"/>
      <c r="F191" s="17"/>
      <c r="G191" s="6"/>
      <c r="H191" s="6"/>
      <c r="I191" s="12"/>
      <c r="J191" s="17"/>
      <c r="K191" s="6"/>
      <c r="L191" s="6"/>
      <c r="M191" s="12"/>
    </row>
    <row r="192" spans="1:15" x14ac:dyDescent="0.2">
      <c r="A192" s="10"/>
      <c r="B192" s="17"/>
      <c r="C192" s="6"/>
      <c r="D192" s="6"/>
      <c r="E192" s="12"/>
      <c r="F192" s="17"/>
      <c r="G192" s="6"/>
      <c r="H192" s="6"/>
      <c r="I192" s="12"/>
      <c r="J192" s="17"/>
      <c r="K192" s="6"/>
      <c r="L192" s="6"/>
      <c r="M192" s="12"/>
    </row>
    <row r="193" spans="1:15" x14ac:dyDescent="0.2">
      <c r="A193" s="10"/>
      <c r="B193" s="17"/>
      <c r="C193" s="6"/>
      <c r="D193" s="6"/>
      <c r="E193" s="12"/>
      <c r="F193" s="17"/>
      <c r="G193" s="6"/>
      <c r="H193" s="6"/>
      <c r="I193" s="12"/>
      <c r="J193" s="17"/>
      <c r="K193" s="6"/>
      <c r="L193" s="6"/>
      <c r="M193" s="12"/>
    </row>
    <row r="194" spans="1:15" x14ac:dyDescent="0.2">
      <c r="A194" s="10"/>
      <c r="B194" s="17"/>
      <c r="C194" s="6"/>
      <c r="D194" s="6"/>
      <c r="E194" s="12"/>
      <c r="F194" s="17"/>
      <c r="G194" s="6"/>
      <c r="H194" s="6"/>
      <c r="I194" s="12"/>
      <c r="J194" s="17"/>
      <c r="K194" s="6"/>
      <c r="L194" s="6"/>
      <c r="M194" s="12"/>
    </row>
    <row r="195" spans="1:15" x14ac:dyDescent="0.2">
      <c r="A195" s="10"/>
      <c r="B195" s="17"/>
      <c r="C195" s="6"/>
      <c r="D195" s="6"/>
      <c r="E195" s="12"/>
      <c r="F195" s="17"/>
      <c r="G195" s="6"/>
      <c r="H195" s="6"/>
      <c r="I195" s="12"/>
      <c r="J195" s="17"/>
      <c r="K195" s="6"/>
      <c r="L195" s="6"/>
      <c r="M195" s="12"/>
    </row>
    <row r="196" spans="1:15" x14ac:dyDescent="0.2">
      <c r="A196" s="10"/>
      <c r="B196" s="17"/>
      <c r="C196" s="6"/>
      <c r="D196" s="6"/>
      <c r="E196" s="12"/>
      <c r="F196" s="17"/>
      <c r="G196" s="6"/>
      <c r="H196" s="6"/>
      <c r="I196" s="12"/>
      <c r="J196" s="17"/>
      <c r="K196" s="6"/>
      <c r="L196" s="6"/>
      <c r="M196" s="12"/>
    </row>
    <row r="197" spans="1:15" x14ac:dyDescent="0.2">
      <c r="A197" s="10"/>
      <c r="B197" s="17"/>
      <c r="C197" s="6"/>
      <c r="D197" s="6"/>
      <c r="E197" s="12"/>
      <c r="F197" s="17"/>
      <c r="G197" s="6"/>
      <c r="H197" s="6"/>
      <c r="I197" s="12"/>
      <c r="J197" s="17"/>
      <c r="K197" s="6"/>
      <c r="L197" s="6"/>
      <c r="M197" s="12"/>
    </row>
    <row r="198" spans="1:15" x14ac:dyDescent="0.2">
      <c r="A198" s="10"/>
      <c r="B198" s="17"/>
      <c r="C198" s="6"/>
      <c r="D198" s="6"/>
      <c r="E198" s="12"/>
      <c r="F198" s="17"/>
      <c r="G198" s="6"/>
      <c r="H198" s="6"/>
      <c r="I198" s="12"/>
      <c r="J198" s="17"/>
      <c r="K198" s="6"/>
      <c r="L198" s="6"/>
      <c r="M198" s="12"/>
    </row>
    <row r="199" spans="1:15" s="48" customFormat="1" x14ac:dyDescent="0.2">
      <c r="A199" s="52"/>
      <c r="B199" s="43"/>
      <c r="C199" s="44"/>
      <c r="D199" s="44"/>
      <c r="E199" s="45"/>
      <c r="F199" s="43"/>
      <c r="G199" s="44"/>
      <c r="H199" s="44"/>
      <c r="I199" s="45"/>
      <c r="J199" s="43"/>
      <c r="K199" s="44"/>
      <c r="L199" s="44"/>
      <c r="M199" s="45"/>
      <c r="N199" s="47"/>
      <c r="O199" s="47"/>
    </row>
    <row r="200" spans="1:15" x14ac:dyDescent="0.2">
      <c r="A200" s="10"/>
      <c r="B200" s="17"/>
      <c r="C200" s="6"/>
      <c r="D200" s="6"/>
      <c r="E200" s="12"/>
      <c r="F200" s="17"/>
      <c r="G200" s="6"/>
      <c r="H200" s="6"/>
      <c r="I200" s="12"/>
      <c r="J200" s="17"/>
      <c r="K200" s="6"/>
      <c r="L200" s="6"/>
      <c r="M200" s="12"/>
    </row>
    <row r="201" spans="1:15" x14ac:dyDescent="0.2">
      <c r="A201" s="10"/>
      <c r="B201" s="17"/>
      <c r="C201" s="6"/>
      <c r="D201" s="6"/>
      <c r="E201" s="12"/>
      <c r="F201" s="17"/>
      <c r="G201" s="6"/>
      <c r="H201" s="6"/>
      <c r="I201" s="12"/>
      <c r="J201" s="17"/>
      <c r="K201" s="6"/>
      <c r="L201" s="6"/>
      <c r="M201" s="12"/>
    </row>
    <row r="202" spans="1:15" x14ac:dyDescent="0.2">
      <c r="A202" s="10"/>
      <c r="B202" s="17"/>
      <c r="C202" s="6"/>
      <c r="D202" s="6"/>
      <c r="E202" s="12"/>
      <c r="F202" s="17"/>
      <c r="G202" s="6"/>
      <c r="H202" s="6"/>
      <c r="I202" s="12"/>
      <c r="J202" s="17"/>
      <c r="K202" s="6"/>
      <c r="L202" s="6"/>
      <c r="M202" s="12"/>
    </row>
    <row r="203" spans="1:15" x14ac:dyDescent="0.2">
      <c r="A203" s="10"/>
      <c r="B203" s="17"/>
      <c r="C203" s="6"/>
      <c r="D203" s="6"/>
      <c r="E203" s="12"/>
      <c r="F203" s="17"/>
      <c r="G203" s="6"/>
      <c r="H203" s="6"/>
      <c r="I203" s="12"/>
      <c r="J203" s="17"/>
      <c r="K203" s="6"/>
      <c r="L203" s="6"/>
      <c r="M203" s="12"/>
    </row>
    <row r="204" spans="1:15" x14ac:dyDescent="0.2">
      <c r="A204" s="10"/>
      <c r="B204" s="17"/>
      <c r="C204" s="6"/>
      <c r="D204" s="6"/>
      <c r="E204" s="12"/>
      <c r="F204" s="17"/>
      <c r="G204" s="6"/>
      <c r="H204" s="6"/>
      <c r="I204" s="12"/>
      <c r="J204" s="17"/>
      <c r="K204" s="6"/>
      <c r="L204" s="6"/>
      <c r="M204" s="12"/>
    </row>
    <row r="205" spans="1:15" x14ac:dyDescent="0.2">
      <c r="A205" s="10"/>
      <c r="B205" s="17"/>
      <c r="C205" s="6"/>
      <c r="D205" s="6"/>
      <c r="E205" s="12"/>
      <c r="F205" s="17"/>
      <c r="G205" s="6"/>
      <c r="H205" s="6"/>
      <c r="I205" s="12"/>
      <c r="J205" s="17"/>
      <c r="K205" s="6"/>
      <c r="L205" s="6"/>
      <c r="M205" s="12"/>
    </row>
    <row r="206" spans="1:15" x14ac:dyDescent="0.2">
      <c r="A206" s="10"/>
      <c r="B206" s="17"/>
      <c r="C206" s="6"/>
      <c r="D206" s="6"/>
      <c r="E206" s="12"/>
      <c r="F206" s="17"/>
      <c r="G206" s="6"/>
      <c r="H206" s="6"/>
      <c r="I206" s="12"/>
      <c r="J206" s="17"/>
      <c r="K206" s="6"/>
      <c r="L206" s="6"/>
      <c r="M206" s="12"/>
    </row>
    <row r="207" spans="1:15" x14ac:dyDescent="0.2">
      <c r="A207" s="10"/>
      <c r="B207" s="17"/>
      <c r="C207" s="6"/>
      <c r="D207" s="6"/>
      <c r="E207" s="12"/>
      <c r="F207" s="17"/>
      <c r="G207" s="6"/>
      <c r="H207" s="6"/>
      <c r="I207" s="12"/>
      <c r="J207" s="17"/>
      <c r="K207" s="6"/>
      <c r="L207" s="6"/>
      <c r="M207" s="12"/>
    </row>
    <row r="208" spans="1:15" x14ac:dyDescent="0.2">
      <c r="A208" s="10"/>
      <c r="B208" s="17"/>
      <c r="C208" s="6"/>
      <c r="D208" s="6"/>
      <c r="E208" s="12"/>
      <c r="F208" s="17"/>
      <c r="G208" s="6"/>
      <c r="H208" s="6"/>
      <c r="I208" s="12"/>
      <c r="J208" s="17"/>
      <c r="K208" s="6"/>
      <c r="L208" s="6"/>
      <c r="M208" s="12"/>
    </row>
    <row r="209" spans="1:15" x14ac:dyDescent="0.2">
      <c r="A209" s="10"/>
      <c r="B209" s="17"/>
      <c r="C209" s="6"/>
      <c r="D209" s="6"/>
      <c r="E209" s="12"/>
      <c r="F209" s="17"/>
      <c r="G209" s="6"/>
      <c r="H209" s="6"/>
      <c r="I209" s="12"/>
      <c r="J209" s="17"/>
      <c r="K209" s="6"/>
      <c r="L209" s="6"/>
      <c r="M209" s="12"/>
    </row>
    <row r="210" spans="1:15" x14ac:dyDescent="0.2">
      <c r="A210" s="10"/>
      <c r="B210" s="17"/>
      <c r="C210" s="6"/>
      <c r="D210" s="6"/>
      <c r="E210" s="12"/>
      <c r="F210" s="17"/>
      <c r="G210" s="6"/>
      <c r="H210" s="6"/>
      <c r="I210" s="12"/>
      <c r="J210" s="17"/>
      <c r="K210" s="6"/>
      <c r="L210" s="6"/>
      <c r="M210" s="12"/>
    </row>
    <row r="211" spans="1:15" s="48" customFormat="1" x14ac:dyDescent="0.2">
      <c r="A211" s="52"/>
      <c r="B211" s="43"/>
      <c r="C211" s="44"/>
      <c r="D211" s="44"/>
      <c r="E211" s="45"/>
      <c r="F211" s="43"/>
      <c r="G211" s="44"/>
      <c r="H211" s="44"/>
      <c r="I211" s="45"/>
      <c r="J211" s="43"/>
      <c r="K211" s="44"/>
      <c r="L211" s="44"/>
      <c r="M211" s="45"/>
      <c r="N211" s="47"/>
      <c r="O211" s="47"/>
    </row>
    <row r="212" spans="1:15" x14ac:dyDescent="0.2">
      <c r="A212" s="10"/>
      <c r="B212" s="17"/>
      <c r="C212" s="6"/>
      <c r="D212" s="6"/>
      <c r="E212" s="12"/>
      <c r="F212" s="17"/>
      <c r="G212" s="6"/>
      <c r="H212" s="6"/>
      <c r="I212" s="12"/>
      <c r="J212" s="17"/>
      <c r="K212" s="6"/>
      <c r="L212" s="6"/>
      <c r="M212" s="12"/>
    </row>
    <row r="213" spans="1:15" x14ac:dyDescent="0.2">
      <c r="A213" s="10"/>
      <c r="B213" s="17"/>
      <c r="C213" s="6"/>
      <c r="D213" s="6"/>
      <c r="E213" s="12"/>
      <c r="F213" s="17"/>
      <c r="G213" s="6"/>
      <c r="H213" s="6"/>
      <c r="I213" s="12"/>
      <c r="J213" s="17"/>
      <c r="K213" s="6"/>
      <c r="L213" s="6"/>
      <c r="M213" s="12"/>
    </row>
    <row r="214" spans="1:15" x14ac:dyDescent="0.2">
      <c r="A214" s="10"/>
      <c r="B214" s="17"/>
      <c r="C214" s="6"/>
      <c r="D214" s="6"/>
      <c r="E214" s="12"/>
      <c r="F214" s="17"/>
      <c r="G214" s="6"/>
      <c r="H214" s="6"/>
      <c r="I214" s="12"/>
      <c r="J214" s="17"/>
      <c r="K214" s="6"/>
      <c r="L214" s="6"/>
      <c r="M214" s="12"/>
    </row>
    <row r="215" spans="1:15" x14ac:dyDescent="0.2">
      <c r="A215" s="10"/>
      <c r="B215" s="17"/>
      <c r="C215" s="6"/>
      <c r="D215" s="6"/>
      <c r="E215" s="12"/>
      <c r="F215" s="17"/>
      <c r="G215" s="6"/>
      <c r="H215" s="6"/>
      <c r="I215" s="12"/>
      <c r="J215" s="17"/>
      <c r="K215" s="6"/>
      <c r="L215" s="6"/>
      <c r="M215" s="12"/>
    </row>
    <row r="216" spans="1:15" x14ac:dyDescent="0.2">
      <c r="A216" s="10"/>
      <c r="B216" s="17"/>
      <c r="C216" s="6"/>
      <c r="D216" s="6"/>
      <c r="E216" s="12"/>
      <c r="F216" s="17"/>
      <c r="G216" s="6"/>
      <c r="H216" s="6"/>
      <c r="I216" s="12"/>
      <c r="J216" s="17"/>
      <c r="K216" s="6"/>
      <c r="L216" s="6"/>
      <c r="M216" s="12"/>
    </row>
    <row r="217" spans="1:15" x14ac:dyDescent="0.2">
      <c r="A217" s="10"/>
      <c r="B217" s="17"/>
      <c r="C217" s="6"/>
      <c r="D217" s="6"/>
      <c r="E217" s="12"/>
      <c r="F217" s="17"/>
      <c r="G217" s="6"/>
      <c r="H217" s="6"/>
      <c r="I217" s="12"/>
      <c r="J217" s="17"/>
      <c r="K217" s="6"/>
      <c r="L217" s="6"/>
      <c r="M217" s="12"/>
    </row>
    <row r="218" spans="1:15" x14ac:dyDescent="0.2">
      <c r="A218" s="10"/>
      <c r="B218" s="17"/>
      <c r="C218" s="6"/>
      <c r="D218" s="6"/>
      <c r="E218" s="12"/>
      <c r="F218" s="17"/>
      <c r="G218" s="6"/>
      <c r="H218" s="6"/>
      <c r="I218" s="12"/>
      <c r="J218" s="17"/>
      <c r="K218" s="6"/>
      <c r="L218" s="6"/>
      <c r="M218" s="12"/>
    </row>
    <row r="219" spans="1:15" x14ac:dyDescent="0.2">
      <c r="A219" s="10"/>
      <c r="B219" s="17"/>
      <c r="C219" s="6"/>
      <c r="D219" s="6"/>
      <c r="E219" s="12"/>
      <c r="F219" s="17"/>
      <c r="G219" s="6"/>
      <c r="H219" s="6"/>
      <c r="I219" s="12"/>
      <c r="J219" s="17"/>
      <c r="K219" s="6"/>
      <c r="L219" s="6"/>
      <c r="M219" s="12"/>
    </row>
    <row r="220" spans="1:15" x14ac:dyDescent="0.2">
      <c r="A220" s="10"/>
      <c r="B220" s="17"/>
      <c r="C220" s="6"/>
      <c r="D220" s="6"/>
      <c r="E220" s="12"/>
      <c r="F220" s="17"/>
      <c r="G220" s="6"/>
      <c r="H220" s="6"/>
      <c r="I220" s="12"/>
      <c r="J220" s="17"/>
      <c r="K220" s="6"/>
      <c r="L220" s="6"/>
      <c r="M220" s="12"/>
    </row>
    <row r="221" spans="1:15" x14ac:dyDescent="0.2">
      <c r="A221" s="10"/>
      <c r="B221" s="17"/>
      <c r="C221" s="6"/>
      <c r="D221" s="6"/>
      <c r="E221" s="12"/>
      <c r="F221" s="17"/>
      <c r="G221" s="6"/>
      <c r="H221" s="6"/>
      <c r="I221" s="12"/>
      <c r="J221" s="17"/>
      <c r="K221" s="6"/>
      <c r="L221" s="6"/>
      <c r="M221" s="12"/>
    </row>
    <row r="222" spans="1:15" x14ac:dyDescent="0.2">
      <c r="A222" s="10"/>
      <c r="B222" s="17"/>
      <c r="C222" s="6"/>
      <c r="D222" s="6"/>
      <c r="E222" s="12"/>
      <c r="F222" s="17"/>
      <c r="G222" s="6"/>
      <c r="H222" s="6"/>
      <c r="I222" s="12"/>
      <c r="J222" s="17"/>
      <c r="K222" s="6"/>
      <c r="L222" s="6"/>
      <c r="M222" s="12"/>
    </row>
    <row r="223" spans="1:15" x14ac:dyDescent="0.2">
      <c r="A223" s="52"/>
      <c r="B223" s="43"/>
      <c r="C223" s="44"/>
      <c r="D223" s="44"/>
      <c r="E223" s="45"/>
      <c r="F223" s="43"/>
      <c r="G223" s="44"/>
      <c r="H223" s="44"/>
      <c r="I223" s="45"/>
      <c r="J223" s="43"/>
      <c r="K223" s="44"/>
      <c r="L223" s="44"/>
      <c r="M223" s="45"/>
    </row>
    <row r="224" spans="1:15" x14ac:dyDescent="0.2">
      <c r="A224" s="10"/>
      <c r="B224" s="17"/>
      <c r="C224" s="6"/>
      <c r="D224" s="6"/>
      <c r="E224" s="12"/>
      <c r="F224" s="17"/>
      <c r="G224" s="6"/>
      <c r="H224" s="6"/>
      <c r="I224" s="12"/>
      <c r="J224" s="17"/>
      <c r="K224" s="6"/>
      <c r="L224" s="6"/>
      <c r="M224" s="12"/>
    </row>
    <row r="225" spans="1:13" x14ac:dyDescent="0.2">
      <c r="A225" s="10"/>
      <c r="B225" s="17"/>
      <c r="C225" s="6"/>
      <c r="D225" s="6"/>
      <c r="E225" s="12"/>
      <c r="F225" s="17"/>
      <c r="G225" s="6"/>
      <c r="H225" s="6"/>
      <c r="I225" s="12"/>
      <c r="J225" s="17"/>
      <c r="K225" s="6"/>
      <c r="L225" s="6"/>
      <c r="M225" s="12"/>
    </row>
    <row r="226" spans="1:13" x14ac:dyDescent="0.2">
      <c r="A226" s="10"/>
      <c r="B226" s="17"/>
      <c r="C226" s="6"/>
      <c r="D226" s="6"/>
      <c r="E226" s="12"/>
      <c r="F226" s="17"/>
      <c r="G226" s="6"/>
      <c r="H226" s="6"/>
      <c r="I226" s="12"/>
      <c r="J226" s="17"/>
      <c r="K226" s="6"/>
      <c r="L226" s="6"/>
      <c r="M226" s="12"/>
    </row>
    <row r="227" spans="1:13" x14ac:dyDescent="0.2">
      <c r="A227" s="10"/>
      <c r="B227" s="17"/>
      <c r="C227" s="6"/>
      <c r="D227" s="6"/>
      <c r="E227" s="12"/>
      <c r="F227" s="17"/>
      <c r="G227" s="6"/>
      <c r="H227" s="6"/>
      <c r="I227" s="12"/>
      <c r="J227" s="17"/>
      <c r="K227" s="6"/>
      <c r="L227" s="6"/>
      <c r="M227" s="12"/>
    </row>
    <row r="228" spans="1:13" x14ac:dyDescent="0.2">
      <c r="A228" s="10"/>
      <c r="B228" s="17"/>
      <c r="C228" s="6"/>
      <c r="D228" s="6"/>
      <c r="E228" s="12"/>
      <c r="F228" s="17"/>
      <c r="G228" s="6"/>
      <c r="H228" s="6"/>
      <c r="I228" s="12"/>
      <c r="J228" s="17"/>
      <c r="K228" s="6"/>
      <c r="L228" s="6"/>
      <c r="M228" s="12"/>
    </row>
    <row r="229" spans="1:13" x14ac:dyDescent="0.2">
      <c r="A229" s="10"/>
      <c r="B229" s="17"/>
      <c r="C229" s="6"/>
      <c r="D229" s="6"/>
      <c r="E229" s="12"/>
      <c r="F229" s="17"/>
      <c r="G229" s="6"/>
      <c r="H229" s="6"/>
      <c r="I229" s="12"/>
      <c r="J229" s="17"/>
      <c r="K229" s="6"/>
      <c r="L229" s="6"/>
      <c r="M229" s="12"/>
    </row>
    <row r="230" spans="1:13" x14ac:dyDescent="0.2">
      <c r="A230" s="10"/>
      <c r="B230" s="17"/>
      <c r="C230" s="6"/>
      <c r="D230" s="6"/>
      <c r="E230" s="12"/>
      <c r="F230" s="17"/>
      <c r="G230" s="6"/>
      <c r="H230" s="6"/>
      <c r="I230" s="12"/>
      <c r="J230" s="17"/>
      <c r="K230" s="6"/>
      <c r="L230" s="6"/>
      <c r="M230" s="12"/>
    </row>
    <row r="231" spans="1:13" x14ac:dyDescent="0.2">
      <c r="A231" s="10"/>
      <c r="B231" s="17"/>
      <c r="C231" s="6"/>
      <c r="D231" s="6"/>
      <c r="E231" s="12"/>
      <c r="F231" s="17"/>
      <c r="G231" s="6"/>
      <c r="H231" s="6"/>
      <c r="I231" s="12"/>
      <c r="J231" s="17"/>
      <c r="K231" s="6"/>
      <c r="L231" s="6"/>
      <c r="M231" s="12"/>
    </row>
    <row r="232" spans="1:13" x14ac:dyDescent="0.2">
      <c r="A232" s="10"/>
      <c r="B232" s="17"/>
      <c r="C232" s="6"/>
      <c r="D232" s="6"/>
      <c r="E232" s="12"/>
      <c r="F232" s="17"/>
      <c r="G232" s="6"/>
      <c r="H232" s="6"/>
      <c r="I232" s="12"/>
      <c r="J232" s="17"/>
      <c r="K232" s="6"/>
      <c r="L232" s="6"/>
      <c r="M232" s="12"/>
    </row>
    <row r="233" spans="1:13" x14ac:dyDescent="0.2">
      <c r="A233" s="10"/>
      <c r="B233" s="17"/>
      <c r="C233" s="6"/>
      <c r="D233" s="6"/>
      <c r="E233" s="12"/>
      <c r="F233" s="17"/>
      <c r="G233" s="6"/>
      <c r="H233" s="6"/>
      <c r="I233" s="12"/>
      <c r="J233" s="17"/>
      <c r="K233" s="6"/>
      <c r="L233" s="6"/>
      <c r="M233" s="12"/>
    </row>
    <row r="234" spans="1:13" x14ac:dyDescent="0.2">
      <c r="A234" s="10"/>
      <c r="B234" s="17"/>
      <c r="C234" s="6"/>
      <c r="D234" s="6"/>
      <c r="E234" s="12"/>
      <c r="F234" s="17"/>
      <c r="G234" s="6"/>
      <c r="H234" s="6"/>
      <c r="I234" s="12"/>
      <c r="J234" s="17"/>
      <c r="K234" s="6"/>
      <c r="L234" s="6"/>
      <c r="M234" s="12"/>
    </row>
    <row r="235" spans="1:13" x14ac:dyDescent="0.2">
      <c r="A235" s="52"/>
      <c r="B235" s="43"/>
      <c r="C235" s="44"/>
      <c r="D235" s="44"/>
      <c r="E235" s="45"/>
      <c r="F235" s="43"/>
      <c r="G235" s="44"/>
      <c r="H235" s="44"/>
      <c r="I235" s="45"/>
      <c r="J235" s="43"/>
      <c r="K235" s="44"/>
      <c r="L235" s="44"/>
      <c r="M235" s="45"/>
    </row>
    <row r="236" spans="1:13" x14ac:dyDescent="0.2">
      <c r="A236" s="10"/>
      <c r="B236" s="17"/>
      <c r="C236" s="6"/>
      <c r="D236" s="6"/>
      <c r="E236" s="12"/>
      <c r="F236" s="17"/>
      <c r="G236" s="6"/>
      <c r="H236" s="6"/>
      <c r="I236" s="12"/>
      <c r="J236" s="17"/>
      <c r="K236" s="6"/>
      <c r="L236" s="6"/>
      <c r="M236" s="12"/>
    </row>
    <row r="237" spans="1:13" x14ac:dyDescent="0.2">
      <c r="A237" s="10"/>
      <c r="B237" s="17"/>
      <c r="C237" s="6"/>
      <c r="D237" s="6"/>
      <c r="E237" s="12"/>
      <c r="F237" s="17"/>
      <c r="G237" s="6"/>
      <c r="H237" s="6"/>
      <c r="I237" s="12"/>
      <c r="J237" s="17"/>
      <c r="K237" s="6"/>
      <c r="L237" s="6"/>
      <c r="M237" s="12"/>
    </row>
    <row r="238" spans="1:13" x14ac:dyDescent="0.2">
      <c r="A238" s="10"/>
      <c r="B238" s="17"/>
      <c r="C238" s="6"/>
      <c r="D238" s="6"/>
      <c r="E238" s="12"/>
      <c r="F238" s="17"/>
      <c r="G238" s="6"/>
      <c r="H238" s="6"/>
      <c r="I238" s="12"/>
      <c r="J238" s="17"/>
      <c r="K238" s="6"/>
      <c r="L238" s="6"/>
      <c r="M238" s="12"/>
    </row>
    <row r="239" spans="1:13" x14ac:dyDescent="0.2">
      <c r="A239" s="10"/>
      <c r="B239" s="17"/>
      <c r="C239" s="6"/>
      <c r="D239" s="6"/>
      <c r="E239" s="12"/>
      <c r="F239" s="17"/>
      <c r="G239" s="6"/>
      <c r="H239" s="6"/>
      <c r="I239" s="12"/>
      <c r="J239" s="17"/>
      <c r="K239" s="6"/>
      <c r="L239" s="6"/>
      <c r="M239" s="12"/>
    </row>
    <row r="240" spans="1:13" x14ac:dyDescent="0.2">
      <c r="A240" s="10"/>
      <c r="B240" s="17"/>
      <c r="C240" s="6"/>
      <c r="D240" s="6"/>
      <c r="E240" s="12"/>
      <c r="F240" s="17"/>
      <c r="G240" s="6"/>
      <c r="H240" s="6"/>
      <c r="I240" s="12"/>
      <c r="J240" s="17"/>
      <c r="K240" s="6"/>
      <c r="L240" s="6"/>
      <c r="M240" s="12"/>
    </row>
    <row r="241" spans="1:13" x14ac:dyDescent="0.2">
      <c r="A241" s="10"/>
      <c r="B241" s="17"/>
      <c r="C241" s="6"/>
      <c r="D241" s="6"/>
      <c r="E241" s="12"/>
      <c r="F241" s="17"/>
      <c r="G241" s="6"/>
      <c r="H241" s="6"/>
      <c r="I241" s="12"/>
      <c r="J241" s="17"/>
      <c r="K241" s="6"/>
      <c r="L241" s="6"/>
      <c r="M241" s="12"/>
    </row>
    <row r="242" spans="1:13" x14ac:dyDescent="0.2">
      <c r="A242" s="10"/>
      <c r="B242" s="17"/>
      <c r="C242" s="6"/>
      <c r="D242" s="6"/>
      <c r="E242" s="12"/>
      <c r="F242" s="17"/>
      <c r="G242" s="6"/>
      <c r="H242" s="6"/>
      <c r="I242" s="12"/>
      <c r="J242" s="17"/>
      <c r="K242" s="6"/>
      <c r="L242" s="6"/>
      <c r="M242" s="12"/>
    </row>
    <row r="243" spans="1:13" x14ac:dyDescent="0.2">
      <c r="A243" s="10"/>
      <c r="B243" s="17"/>
      <c r="C243" s="6"/>
      <c r="D243" s="6"/>
      <c r="E243" s="12"/>
      <c r="F243" s="17"/>
      <c r="G243" s="6"/>
      <c r="H243" s="6"/>
      <c r="I243" s="12"/>
      <c r="J243" s="17"/>
      <c r="K243" s="6"/>
      <c r="L243" s="6"/>
      <c r="M243" s="12"/>
    </row>
    <row r="244" spans="1:13" x14ac:dyDescent="0.2">
      <c r="A244" s="10"/>
      <c r="B244" s="17"/>
      <c r="C244" s="6"/>
      <c r="D244" s="6"/>
      <c r="E244" s="12"/>
      <c r="F244" s="17"/>
      <c r="G244" s="6"/>
      <c r="H244" s="6"/>
      <c r="I244" s="12"/>
      <c r="J244" s="17"/>
      <c r="K244" s="6"/>
      <c r="L244" s="6"/>
      <c r="M244" s="12"/>
    </row>
    <row r="245" spans="1:13" x14ac:dyDescent="0.2">
      <c r="A245" s="10"/>
      <c r="B245" s="17"/>
      <c r="C245" s="6"/>
      <c r="D245" s="6"/>
      <c r="E245" s="12"/>
      <c r="F245" s="17"/>
      <c r="G245" s="6"/>
      <c r="H245" s="6"/>
      <c r="I245" s="12"/>
      <c r="J245" s="17"/>
      <c r="K245" s="6"/>
      <c r="L245" s="6"/>
      <c r="M245" s="12"/>
    </row>
    <row r="246" spans="1:13" ht="12" customHeight="1" x14ac:dyDescent="0.2">
      <c r="A246" s="10"/>
      <c r="B246" s="17"/>
      <c r="C246" s="6"/>
      <c r="D246" s="6"/>
      <c r="E246" s="12"/>
      <c r="F246" s="17"/>
      <c r="G246" s="6"/>
      <c r="H246" s="6"/>
      <c r="I246" s="12"/>
      <c r="J246" s="17"/>
      <c r="K246" s="6"/>
      <c r="L246" s="6"/>
      <c r="M246" s="12"/>
    </row>
    <row r="247" spans="1:13" x14ac:dyDescent="0.2">
      <c r="A247" s="52"/>
      <c r="B247" s="43"/>
      <c r="C247" s="44"/>
      <c r="D247" s="44"/>
      <c r="E247" s="45"/>
      <c r="F247" s="43"/>
      <c r="G247" s="44"/>
      <c r="H247" s="44"/>
      <c r="I247" s="45"/>
      <c r="J247" s="43"/>
      <c r="K247" s="44"/>
      <c r="L247" s="44"/>
      <c r="M247" s="45"/>
    </row>
    <row r="248" spans="1:13" x14ac:dyDescent="0.2">
      <c r="A248" s="10"/>
      <c r="B248" s="17"/>
      <c r="C248" s="6"/>
      <c r="D248" s="6"/>
      <c r="E248" s="12"/>
      <c r="F248" s="17"/>
      <c r="G248" s="6"/>
      <c r="H248" s="6"/>
      <c r="I248" s="12"/>
      <c r="J248" s="17"/>
      <c r="K248" s="6"/>
      <c r="L248" s="6"/>
      <c r="M248" s="12"/>
    </row>
    <row r="249" spans="1:13" x14ac:dyDescent="0.2">
      <c r="A249" s="117"/>
      <c r="B249" s="17"/>
      <c r="C249" s="6"/>
      <c r="D249" s="6"/>
      <c r="E249" s="12"/>
      <c r="F249" s="17"/>
      <c r="G249" s="6"/>
      <c r="H249" s="6"/>
      <c r="I249" s="12"/>
      <c r="J249" s="17"/>
      <c r="K249" s="6"/>
      <c r="L249" s="6"/>
      <c r="M249" s="12"/>
    </row>
    <row r="250" spans="1:13" x14ac:dyDescent="0.2">
      <c r="A250" s="117"/>
      <c r="B250" s="17"/>
      <c r="C250" s="6"/>
      <c r="D250" s="6"/>
      <c r="E250" s="12"/>
      <c r="F250" s="17"/>
      <c r="G250" s="6"/>
      <c r="H250" s="6"/>
      <c r="I250" s="12"/>
      <c r="J250" s="17"/>
      <c r="K250" s="6"/>
      <c r="L250" s="6"/>
      <c r="M250" s="12"/>
    </row>
    <row r="251" spans="1:13" x14ac:dyDescent="0.2">
      <c r="A251" s="117"/>
      <c r="B251" s="17"/>
      <c r="C251" s="6"/>
      <c r="D251" s="6"/>
      <c r="E251" s="12"/>
      <c r="F251" s="17"/>
      <c r="G251" s="6"/>
      <c r="H251" s="6"/>
      <c r="I251" s="12"/>
      <c r="J251" s="17"/>
      <c r="K251" s="6"/>
      <c r="L251" s="6"/>
      <c r="M251" s="12"/>
    </row>
    <row r="252" spans="1:13" x14ac:dyDescent="0.2">
      <c r="A252" s="119"/>
      <c r="B252" s="17"/>
      <c r="C252" s="6"/>
      <c r="D252" s="6"/>
      <c r="E252" s="12"/>
      <c r="F252" s="17"/>
      <c r="G252" s="6"/>
      <c r="H252" s="6"/>
      <c r="I252" s="12"/>
      <c r="J252" s="17"/>
      <c r="K252" s="6"/>
      <c r="L252" s="6"/>
      <c r="M252" s="12"/>
    </row>
    <row r="253" spans="1:13" x14ac:dyDescent="0.2">
      <c r="A253" s="119"/>
      <c r="B253" s="17"/>
      <c r="C253" s="6"/>
      <c r="D253" s="6"/>
      <c r="E253" s="12"/>
      <c r="F253" s="17"/>
      <c r="G253" s="6"/>
      <c r="H253" s="6"/>
      <c r="I253" s="12"/>
      <c r="J253" s="17"/>
      <c r="K253" s="6"/>
      <c r="L253" s="6"/>
      <c r="M253" s="12"/>
    </row>
    <row r="254" spans="1:13" x14ac:dyDescent="0.2">
      <c r="A254" s="119"/>
      <c r="B254" s="17"/>
      <c r="C254" s="6"/>
      <c r="D254" s="6"/>
      <c r="E254" s="12"/>
      <c r="F254" s="17"/>
      <c r="G254" s="6"/>
      <c r="H254" s="6"/>
      <c r="I254" s="12"/>
      <c r="J254" s="17"/>
      <c r="K254" s="6"/>
      <c r="L254" s="6"/>
      <c r="M254" s="12"/>
    </row>
    <row r="255" spans="1:13" x14ac:dyDescent="0.2">
      <c r="A255" s="119"/>
      <c r="B255" s="17"/>
      <c r="C255" s="6"/>
      <c r="D255" s="6"/>
      <c r="E255" s="12"/>
      <c r="F255" s="17"/>
      <c r="G255" s="6"/>
      <c r="H255" s="6"/>
      <c r="I255" s="12"/>
      <c r="J255" s="17"/>
      <c r="K255" s="6"/>
      <c r="L255" s="6"/>
      <c r="M255" s="12"/>
    </row>
    <row r="256" spans="1:13" x14ac:dyDescent="0.2">
      <c r="A256" s="119"/>
      <c r="B256" s="17"/>
      <c r="C256" s="6"/>
      <c r="D256" s="6"/>
      <c r="E256" s="12"/>
      <c r="F256" s="17"/>
      <c r="G256" s="6"/>
      <c r="H256" s="6"/>
      <c r="I256" s="12"/>
      <c r="J256" s="17"/>
      <c r="K256" s="6"/>
      <c r="L256" s="6"/>
      <c r="M256" s="12"/>
    </row>
    <row r="257" spans="1:13" x14ac:dyDescent="0.2">
      <c r="A257" s="119"/>
      <c r="B257" s="17"/>
      <c r="C257" s="6"/>
      <c r="D257" s="6"/>
      <c r="E257" s="12"/>
      <c r="F257" s="17"/>
      <c r="G257" s="6"/>
      <c r="H257" s="6"/>
      <c r="I257" s="12"/>
      <c r="J257" s="17"/>
      <c r="K257" s="6"/>
      <c r="L257" s="6"/>
      <c r="M257" s="12"/>
    </row>
    <row r="258" spans="1:13" x14ac:dyDescent="0.2">
      <c r="A258" s="119"/>
      <c r="B258" s="17"/>
      <c r="C258" s="6"/>
      <c r="D258" s="6"/>
      <c r="E258" s="12"/>
      <c r="F258" s="17"/>
      <c r="G258" s="6"/>
      <c r="H258" s="6"/>
      <c r="I258" s="12"/>
      <c r="J258" s="17"/>
      <c r="K258" s="6"/>
      <c r="L258" s="6"/>
      <c r="M258" s="12"/>
    </row>
    <row r="259" spans="1:13" x14ac:dyDescent="0.2">
      <c r="A259" s="52"/>
      <c r="B259" s="43"/>
      <c r="C259" s="44"/>
      <c r="D259" s="44"/>
      <c r="E259" s="45"/>
      <c r="F259" s="43"/>
      <c r="G259" s="44"/>
      <c r="H259" s="44"/>
      <c r="I259" s="45"/>
      <c r="J259" s="43"/>
      <c r="K259" s="44"/>
      <c r="L259" s="44"/>
      <c r="M259" s="45"/>
    </row>
    <row r="260" spans="1:13" x14ac:dyDescent="0.2">
      <c r="A260" s="119"/>
      <c r="B260" s="17"/>
      <c r="C260" s="6"/>
      <c r="D260" s="6"/>
      <c r="E260" s="12"/>
      <c r="F260" s="17"/>
      <c r="G260" s="6"/>
      <c r="H260" s="6"/>
      <c r="I260" s="12"/>
      <c r="J260" s="17"/>
      <c r="K260" s="6"/>
      <c r="L260" s="6"/>
      <c r="M260" s="12"/>
    </row>
    <row r="261" spans="1:13" x14ac:dyDescent="0.2">
      <c r="A261" s="119"/>
      <c r="B261" s="17"/>
      <c r="C261" s="6"/>
      <c r="D261" s="6"/>
      <c r="E261" s="12"/>
      <c r="F261" s="17"/>
      <c r="G261" s="6"/>
      <c r="H261" s="6"/>
      <c r="I261" s="12"/>
      <c r="J261" s="17"/>
      <c r="K261" s="6"/>
      <c r="L261" s="6"/>
      <c r="M261" s="12"/>
    </row>
    <row r="262" spans="1:13" x14ac:dyDescent="0.2">
      <c r="A262" s="119"/>
      <c r="B262" s="17"/>
      <c r="C262" s="6"/>
      <c r="D262" s="6"/>
      <c r="E262" s="12"/>
      <c r="F262" s="17"/>
      <c r="G262" s="6"/>
      <c r="H262" s="6"/>
      <c r="I262" s="12"/>
      <c r="J262" s="17"/>
      <c r="K262" s="6"/>
      <c r="L262" s="6"/>
      <c r="M262" s="12"/>
    </row>
    <row r="263" spans="1:13" x14ac:dyDescent="0.2">
      <c r="A263" s="119"/>
      <c r="B263" s="17"/>
      <c r="C263" s="6"/>
      <c r="D263" s="6"/>
      <c r="E263" s="12"/>
      <c r="F263" s="17"/>
      <c r="G263" s="6"/>
      <c r="H263" s="6"/>
      <c r="I263" s="12"/>
      <c r="J263" s="17"/>
      <c r="K263" s="6"/>
      <c r="L263" s="6"/>
      <c r="M263" s="12"/>
    </row>
    <row r="264" spans="1:13" x14ac:dyDescent="0.2">
      <c r="A264" s="119"/>
      <c r="B264" s="17"/>
      <c r="C264" s="6"/>
      <c r="D264" s="6"/>
      <c r="E264" s="12"/>
      <c r="F264" s="17"/>
      <c r="G264" s="6"/>
      <c r="H264" s="6"/>
      <c r="I264" s="12"/>
      <c r="J264" s="17"/>
      <c r="K264" s="6"/>
      <c r="L264" s="6"/>
      <c r="M264" s="12"/>
    </row>
    <row r="265" spans="1:13" x14ac:dyDescent="0.2">
      <c r="A265" s="119"/>
      <c r="B265" s="17"/>
      <c r="C265" s="6"/>
      <c r="D265" s="6"/>
      <c r="E265" s="12"/>
      <c r="F265" s="17"/>
      <c r="G265" s="6"/>
      <c r="H265" s="6"/>
      <c r="I265" s="12"/>
      <c r="J265" s="17"/>
      <c r="K265" s="6"/>
      <c r="L265" s="6"/>
      <c r="M265" s="12"/>
    </row>
    <row r="266" spans="1:13" x14ac:dyDescent="0.2">
      <c r="A266" s="119"/>
      <c r="B266" s="17"/>
      <c r="C266" s="6"/>
      <c r="D266" s="6"/>
      <c r="E266" s="12"/>
      <c r="F266" s="17"/>
      <c r="G266" s="6"/>
      <c r="H266" s="6"/>
      <c r="I266" s="12"/>
      <c r="J266" s="17"/>
      <c r="K266" s="6"/>
      <c r="L266" s="6"/>
      <c r="M266" s="12"/>
    </row>
    <row r="267" spans="1:13" x14ac:dyDescent="0.2">
      <c r="A267" s="119"/>
      <c r="B267" s="17"/>
      <c r="C267" s="6"/>
      <c r="D267" s="6"/>
      <c r="E267" s="12"/>
      <c r="F267" s="17"/>
      <c r="G267" s="6"/>
      <c r="H267" s="6"/>
      <c r="I267" s="12"/>
      <c r="J267" s="17"/>
      <c r="K267" s="6"/>
      <c r="L267" s="6"/>
      <c r="M267" s="12"/>
    </row>
    <row r="268" spans="1:13" x14ac:dyDescent="0.2">
      <c r="A268" s="119"/>
      <c r="B268" s="17"/>
      <c r="C268" s="6"/>
      <c r="D268" s="6"/>
      <c r="E268" s="12"/>
      <c r="F268" s="17"/>
      <c r="G268" s="6"/>
      <c r="H268" s="6"/>
      <c r="I268" s="12"/>
      <c r="J268" s="17"/>
      <c r="K268" s="6"/>
      <c r="L268" s="6"/>
      <c r="M268" s="12"/>
    </row>
    <row r="269" spans="1:13" x14ac:dyDescent="0.2">
      <c r="A269" s="119"/>
      <c r="B269" s="17"/>
      <c r="C269" s="6"/>
      <c r="D269" s="6"/>
      <c r="E269" s="12"/>
      <c r="F269" s="17"/>
      <c r="G269" s="6"/>
      <c r="H269" s="6"/>
      <c r="I269" s="12"/>
      <c r="J269" s="17"/>
      <c r="K269" s="6"/>
      <c r="L269" s="6"/>
      <c r="M269" s="12"/>
    </row>
    <row r="270" spans="1:13" x14ac:dyDescent="0.2">
      <c r="A270" s="119"/>
      <c r="B270" s="17"/>
      <c r="C270" s="6"/>
      <c r="D270" s="6"/>
      <c r="E270" s="12"/>
      <c r="F270" s="17"/>
      <c r="G270" s="6"/>
      <c r="H270" s="6"/>
      <c r="I270" s="12"/>
      <c r="J270" s="17"/>
      <c r="K270" s="6"/>
      <c r="L270" s="6"/>
      <c r="M270" s="12"/>
    </row>
    <row r="271" spans="1:13" x14ac:dyDescent="0.2">
      <c r="A271" s="52"/>
      <c r="B271" s="43"/>
      <c r="C271" s="44"/>
      <c r="D271" s="44"/>
      <c r="E271" s="45"/>
      <c r="F271" s="43"/>
      <c r="G271" s="44"/>
      <c r="H271" s="44"/>
      <c r="I271" s="45"/>
      <c r="J271" s="43"/>
      <c r="K271" s="44"/>
      <c r="L271" s="44"/>
      <c r="M271" s="45"/>
    </row>
    <row r="272" spans="1:13" x14ac:dyDescent="0.2">
      <c r="A272" s="119"/>
      <c r="B272" s="17"/>
      <c r="C272" s="6"/>
      <c r="D272" s="6"/>
      <c r="E272" s="12"/>
      <c r="F272" s="17"/>
      <c r="G272" s="6"/>
      <c r="H272" s="6"/>
      <c r="I272" s="12"/>
      <c r="J272" s="17"/>
      <c r="K272" s="6"/>
      <c r="L272" s="6"/>
      <c r="M272" s="12"/>
    </row>
    <row r="273" spans="1:13" x14ac:dyDescent="0.2">
      <c r="A273" s="52"/>
      <c r="B273" s="17"/>
      <c r="C273" s="6"/>
      <c r="D273" s="6"/>
      <c r="E273" s="12"/>
      <c r="F273" s="17"/>
      <c r="G273" s="6"/>
      <c r="H273" s="6"/>
      <c r="I273" s="12"/>
      <c r="J273" s="17"/>
      <c r="K273" s="6"/>
      <c r="L273" s="6"/>
      <c r="M273" s="12"/>
    </row>
    <row r="274" spans="1:13" x14ac:dyDescent="0.2">
      <c r="B274" s="17"/>
      <c r="C274" s="6"/>
      <c r="D274" s="6"/>
      <c r="E274" s="12"/>
      <c r="F274" s="17"/>
      <c r="G274" s="6"/>
      <c r="H274" s="6"/>
      <c r="I274" s="12"/>
      <c r="J274" s="17"/>
      <c r="K274" s="6"/>
      <c r="L274" s="6"/>
      <c r="M274" s="12"/>
    </row>
    <row r="275" spans="1:13" x14ac:dyDescent="0.2">
      <c r="B275" s="17"/>
      <c r="C275" s="6"/>
      <c r="D275" s="6"/>
      <c r="E275" s="12"/>
      <c r="F275" s="17"/>
      <c r="G275" s="6"/>
      <c r="H275" s="6"/>
      <c r="I275" s="12"/>
      <c r="J275" s="17"/>
      <c r="K275" s="6"/>
      <c r="L275" s="6"/>
      <c r="M275" s="12"/>
    </row>
    <row r="276" spans="1:13" x14ac:dyDescent="0.2">
      <c r="B276" s="17"/>
      <c r="C276" s="6"/>
      <c r="D276" s="6"/>
      <c r="E276" s="12"/>
      <c r="F276" s="17"/>
      <c r="G276" s="6"/>
      <c r="H276" s="6"/>
      <c r="I276" s="12"/>
      <c r="J276" s="17"/>
      <c r="K276" s="6"/>
      <c r="L276" s="6"/>
      <c r="M276" s="12"/>
    </row>
    <row r="277" spans="1:13" x14ac:dyDescent="0.2">
      <c r="B277" s="17"/>
      <c r="C277" s="6"/>
      <c r="D277" s="6"/>
      <c r="E277" s="12"/>
      <c r="F277" s="17"/>
      <c r="G277" s="6"/>
      <c r="H277" s="6"/>
      <c r="I277" s="12"/>
      <c r="J277" s="17"/>
      <c r="K277" s="6"/>
      <c r="L277" s="6"/>
      <c r="M277" s="12"/>
    </row>
    <row r="278" spans="1:13" x14ac:dyDescent="0.2">
      <c r="B278" s="17"/>
      <c r="C278" s="6"/>
      <c r="D278" s="6"/>
      <c r="E278" s="12"/>
      <c r="F278" s="17"/>
      <c r="G278" s="6"/>
      <c r="H278" s="6"/>
      <c r="I278" s="12"/>
      <c r="J278" s="17"/>
      <c r="K278" s="6"/>
      <c r="L278" s="6"/>
      <c r="M278" s="12"/>
    </row>
    <row r="279" spans="1:13" x14ac:dyDescent="0.2">
      <c r="B279" s="17"/>
      <c r="C279" s="6"/>
      <c r="D279" s="6"/>
      <c r="E279" s="12"/>
      <c r="F279" s="17"/>
      <c r="G279" s="6"/>
      <c r="H279" s="6"/>
      <c r="I279" s="12"/>
      <c r="J279" s="17"/>
      <c r="K279" s="6"/>
      <c r="L279" s="6"/>
      <c r="M279" s="12"/>
    </row>
    <row r="280" spans="1:13" x14ac:dyDescent="0.2">
      <c r="B280" s="17"/>
      <c r="C280" s="6"/>
      <c r="D280" s="6"/>
      <c r="E280" s="12"/>
      <c r="F280" s="17"/>
      <c r="G280" s="6"/>
      <c r="H280" s="6"/>
      <c r="I280" s="12"/>
      <c r="J280" s="17"/>
      <c r="K280" s="6"/>
      <c r="L280" s="6"/>
      <c r="M280" s="12"/>
    </row>
    <row r="281" spans="1:13" x14ac:dyDescent="0.2">
      <c r="B281" s="17"/>
      <c r="C281" s="6"/>
      <c r="D281" s="6"/>
      <c r="E281" s="12"/>
      <c r="F281" s="17"/>
      <c r="G281" s="6"/>
      <c r="H281" s="6"/>
      <c r="I281" s="12"/>
      <c r="J281" s="17"/>
      <c r="K281" s="6"/>
      <c r="L281" s="6"/>
      <c r="M281" s="12"/>
    </row>
    <row r="282" spans="1:13" x14ac:dyDescent="0.2">
      <c r="B282" s="17"/>
      <c r="C282" s="6"/>
      <c r="D282" s="6"/>
      <c r="E282" s="12"/>
      <c r="F282" s="17"/>
      <c r="G282" s="6"/>
      <c r="H282" s="6"/>
      <c r="I282" s="12"/>
      <c r="J282" s="17"/>
      <c r="K282" s="6"/>
      <c r="L282" s="6"/>
      <c r="M282" s="12"/>
    </row>
    <row r="283" spans="1:13" x14ac:dyDescent="0.2">
      <c r="B283" s="17"/>
      <c r="C283" s="6"/>
      <c r="D283" s="6"/>
      <c r="E283" s="12"/>
      <c r="F283" s="17"/>
      <c r="G283" s="6"/>
      <c r="H283" s="6"/>
      <c r="I283" s="12"/>
      <c r="J283" s="17"/>
      <c r="K283" s="6"/>
      <c r="L283" s="6"/>
      <c r="M283" s="12"/>
    </row>
    <row r="284" spans="1:13" x14ac:dyDescent="0.2">
      <c r="B284" s="17"/>
      <c r="C284" s="6"/>
      <c r="D284" s="6"/>
      <c r="E284" s="12"/>
      <c r="F284" s="17"/>
      <c r="G284" s="6"/>
      <c r="H284" s="6"/>
      <c r="I284" s="12"/>
      <c r="J284" s="17"/>
      <c r="K284" s="6"/>
      <c r="L284" s="6"/>
      <c r="M284" s="12"/>
    </row>
    <row r="285" spans="1:13" x14ac:dyDescent="0.2">
      <c r="B285" s="17"/>
      <c r="C285" s="6"/>
      <c r="D285" s="6"/>
      <c r="E285" s="12"/>
      <c r="F285" s="17"/>
      <c r="G285" s="6"/>
      <c r="H285" s="6"/>
      <c r="I285" s="12"/>
      <c r="J285" s="17"/>
      <c r="K285" s="6"/>
      <c r="L285" s="6"/>
      <c r="M285" s="12"/>
    </row>
    <row r="286" spans="1:13" x14ac:dyDescent="0.2">
      <c r="B286" s="17"/>
      <c r="C286" s="6"/>
      <c r="D286" s="6"/>
      <c r="E286" s="12"/>
      <c r="F286" s="17"/>
      <c r="G286" s="6"/>
      <c r="H286" s="6"/>
      <c r="I286" s="12"/>
      <c r="J286" s="17"/>
      <c r="K286" s="6"/>
      <c r="L286" s="6"/>
      <c r="M286" s="12"/>
    </row>
    <row r="287" spans="1:13" x14ac:dyDescent="0.2">
      <c r="B287" s="17"/>
      <c r="C287" s="6"/>
      <c r="D287" s="6"/>
      <c r="E287" s="12"/>
      <c r="F287" s="17"/>
      <c r="G287" s="6"/>
      <c r="H287" s="6"/>
      <c r="I287" s="12"/>
      <c r="J287" s="17"/>
      <c r="K287" s="6"/>
      <c r="L287" s="6"/>
      <c r="M287" s="12"/>
    </row>
    <row r="288" spans="1:13" x14ac:dyDescent="0.2">
      <c r="B288" s="17"/>
      <c r="C288" s="6"/>
      <c r="D288" s="6"/>
      <c r="E288" s="12"/>
      <c r="F288" s="17"/>
      <c r="G288" s="6"/>
      <c r="H288" s="6"/>
      <c r="I288" s="12"/>
      <c r="J288" s="17"/>
      <c r="K288" s="6"/>
      <c r="L288" s="6"/>
      <c r="M288" s="12"/>
    </row>
    <row r="289" spans="2:13" x14ac:dyDescent="0.2">
      <c r="B289" s="17"/>
      <c r="C289" s="6"/>
      <c r="D289" s="6"/>
      <c r="E289" s="12"/>
      <c r="F289" s="17"/>
      <c r="G289" s="6"/>
      <c r="H289" s="6"/>
      <c r="I289" s="12"/>
      <c r="J289" s="17"/>
      <c r="K289" s="6"/>
      <c r="L289" s="6"/>
      <c r="M289" s="12"/>
    </row>
    <row r="290" spans="2:13" x14ac:dyDescent="0.2">
      <c r="B290" s="17"/>
      <c r="C290" s="6"/>
      <c r="D290" s="6"/>
      <c r="E290" s="12"/>
      <c r="F290" s="17"/>
      <c r="G290" s="6"/>
      <c r="H290" s="6"/>
      <c r="I290" s="12"/>
      <c r="J290" s="17"/>
      <c r="K290" s="6"/>
      <c r="L290" s="6"/>
      <c r="M290" s="12"/>
    </row>
    <row r="291" spans="2:13" x14ac:dyDescent="0.2">
      <c r="B291" s="17"/>
      <c r="C291" s="6"/>
      <c r="D291" s="6"/>
      <c r="E291" s="12"/>
      <c r="F291" s="17"/>
      <c r="G291" s="6"/>
      <c r="H291" s="6"/>
      <c r="I291" s="12"/>
      <c r="J291" s="17"/>
      <c r="K291" s="6"/>
      <c r="L291" s="6"/>
      <c r="M291" s="12"/>
    </row>
    <row r="292" spans="2:13" x14ac:dyDescent="0.2">
      <c r="B292" s="17"/>
      <c r="C292" s="6"/>
      <c r="D292" s="6"/>
      <c r="E292" s="12"/>
      <c r="F292" s="17"/>
      <c r="G292" s="6"/>
      <c r="H292" s="6"/>
      <c r="I292" s="12"/>
      <c r="J292" s="17"/>
      <c r="K292" s="6"/>
      <c r="L292" s="6"/>
      <c r="M292" s="12"/>
    </row>
    <row r="293" spans="2:13" x14ac:dyDescent="0.2">
      <c r="B293" s="17"/>
      <c r="C293" s="6"/>
      <c r="D293" s="6"/>
      <c r="E293" s="12"/>
      <c r="F293" s="17"/>
      <c r="G293" s="6"/>
      <c r="H293" s="6"/>
      <c r="I293" s="12"/>
      <c r="J293" s="17"/>
      <c r="K293" s="6"/>
      <c r="L293" s="6"/>
      <c r="M293" s="12"/>
    </row>
    <row r="294" spans="2:13" x14ac:dyDescent="0.2">
      <c r="B294" s="17"/>
      <c r="C294" s="6"/>
      <c r="D294" s="6"/>
      <c r="E294" s="12"/>
      <c r="F294" s="17"/>
      <c r="G294" s="6"/>
      <c r="H294" s="6"/>
      <c r="I294" s="12"/>
      <c r="J294" s="17"/>
      <c r="K294" s="6"/>
      <c r="L294" s="6"/>
      <c r="M294" s="12"/>
    </row>
    <row r="295" spans="2:13" x14ac:dyDescent="0.2">
      <c r="B295" s="17"/>
      <c r="C295" s="6"/>
      <c r="D295" s="6"/>
      <c r="E295" s="12"/>
      <c r="F295" s="17"/>
      <c r="G295" s="6"/>
      <c r="H295" s="6"/>
      <c r="I295" s="12"/>
      <c r="J295" s="17"/>
      <c r="K295" s="6"/>
      <c r="L295" s="6"/>
      <c r="M295" s="12"/>
    </row>
    <row r="296" spans="2:13" x14ac:dyDescent="0.2">
      <c r="B296" s="17"/>
      <c r="C296" s="6"/>
      <c r="D296" s="6"/>
      <c r="E296" s="12"/>
      <c r="F296" s="17"/>
      <c r="G296" s="6"/>
      <c r="H296" s="6"/>
      <c r="I296" s="12"/>
      <c r="J296" s="17"/>
      <c r="K296" s="6"/>
      <c r="L296" s="6"/>
      <c r="M296" s="12"/>
    </row>
    <row r="297" spans="2:13" x14ac:dyDescent="0.2">
      <c r="B297" s="17"/>
      <c r="C297" s="6"/>
      <c r="D297" s="6"/>
      <c r="E297" s="12"/>
      <c r="F297" s="17"/>
      <c r="G297" s="6"/>
      <c r="H297" s="6"/>
      <c r="I297" s="12"/>
      <c r="J297" s="17"/>
      <c r="K297" s="6"/>
      <c r="L297" s="6"/>
      <c r="M297" s="12"/>
    </row>
    <row r="298" spans="2:13" x14ac:dyDescent="0.2">
      <c r="B298" s="17"/>
      <c r="C298" s="6"/>
      <c r="D298" s="6"/>
      <c r="E298" s="12"/>
      <c r="F298" s="17"/>
      <c r="G298" s="6"/>
      <c r="H298" s="6"/>
      <c r="I298" s="12"/>
      <c r="J298" s="17"/>
      <c r="K298" s="6"/>
      <c r="L298" s="6"/>
      <c r="M298" s="12"/>
    </row>
    <row r="299" spans="2:13" x14ac:dyDescent="0.2">
      <c r="B299" s="17"/>
      <c r="C299" s="6"/>
      <c r="D299" s="6"/>
      <c r="E299" s="12"/>
      <c r="F299" s="17"/>
      <c r="G299" s="6"/>
      <c r="H299" s="6"/>
      <c r="I299" s="12"/>
      <c r="J299" s="17"/>
      <c r="K299" s="6"/>
      <c r="L299" s="6"/>
      <c r="M299" s="12"/>
    </row>
    <row r="300" spans="2:13" x14ac:dyDescent="0.2">
      <c r="B300" s="17"/>
      <c r="C300" s="6"/>
      <c r="D300" s="6"/>
      <c r="E300" s="12"/>
      <c r="F300" s="17"/>
      <c r="G300" s="6"/>
      <c r="H300" s="6"/>
      <c r="I300" s="12"/>
      <c r="J300" s="17"/>
      <c r="K300" s="6"/>
      <c r="L300" s="6"/>
      <c r="M300" s="12"/>
    </row>
    <row r="301" spans="2:13" x14ac:dyDescent="0.2">
      <c r="B301" s="17"/>
      <c r="C301" s="6"/>
      <c r="D301" s="6"/>
      <c r="E301" s="12"/>
      <c r="F301" s="17"/>
      <c r="G301" s="6"/>
      <c r="H301" s="6"/>
      <c r="I301" s="12"/>
      <c r="J301" s="17"/>
      <c r="K301" s="6"/>
      <c r="L301" s="6"/>
      <c r="M301" s="12"/>
    </row>
    <row r="302" spans="2:13" x14ac:dyDescent="0.2">
      <c r="B302" s="17"/>
      <c r="C302" s="6"/>
      <c r="D302" s="6"/>
      <c r="E302" s="12"/>
      <c r="F302" s="17"/>
      <c r="G302" s="6"/>
      <c r="H302" s="6"/>
      <c r="I302" s="12"/>
      <c r="J302" s="17"/>
      <c r="K302" s="6"/>
      <c r="L302" s="6"/>
      <c r="M302" s="12"/>
    </row>
    <row r="303" spans="2:13" x14ac:dyDescent="0.2">
      <c r="B303" s="17"/>
      <c r="C303" s="6"/>
      <c r="D303" s="6"/>
      <c r="E303" s="12"/>
      <c r="F303" s="17"/>
      <c r="G303" s="6"/>
      <c r="H303" s="6"/>
      <c r="I303" s="12"/>
      <c r="J303" s="17"/>
      <c r="K303" s="6"/>
      <c r="L303" s="6"/>
      <c r="M303" s="12"/>
    </row>
    <row r="304" spans="2:13" x14ac:dyDescent="0.2">
      <c r="B304" s="17"/>
      <c r="C304" s="6"/>
      <c r="D304" s="6"/>
      <c r="E304" s="12"/>
      <c r="F304" s="17"/>
      <c r="G304" s="6"/>
      <c r="H304" s="6"/>
      <c r="I304" s="12"/>
      <c r="J304" s="17"/>
      <c r="K304" s="6"/>
      <c r="L304" s="6"/>
      <c r="M304" s="12"/>
    </row>
  </sheetData>
  <mergeCells count="4">
    <mergeCell ref="B6:E6"/>
    <mergeCell ref="F6:I6"/>
    <mergeCell ref="J6:M6"/>
    <mergeCell ref="A6:A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3"/>
  <sheetViews>
    <sheetView workbookViewId="0">
      <pane xSplit="1" ySplit="7" topLeftCell="B109" activePane="bottomRight" state="frozen"/>
      <selection activeCell="A259" sqref="A259"/>
      <selection pane="topRight" activeCell="A259" sqref="A259"/>
      <selection pane="bottomLeft" activeCell="A259" sqref="A259"/>
      <selection pane="bottomRight" activeCell="A120" sqref="A120"/>
    </sheetView>
  </sheetViews>
  <sheetFormatPr baseColWidth="10" defaultColWidth="11.453125" defaultRowHeight="10" x14ac:dyDescent="0.2"/>
  <cols>
    <col min="1" max="1" width="15.54296875" style="11" bestFit="1" customWidth="1"/>
    <col min="2" max="2" width="12.6328125" style="18" customWidth="1"/>
    <col min="3" max="3" width="9.08984375" style="19" bestFit="1" customWidth="1"/>
    <col min="4" max="4" width="11.08984375" style="19" bestFit="1" customWidth="1"/>
    <col min="5" max="5" width="8.08984375" style="20" customWidth="1"/>
    <col min="6" max="6" width="12.36328125" style="18" bestFit="1" customWidth="1"/>
    <col min="7" max="7" width="9.08984375" style="19" bestFit="1" customWidth="1"/>
    <col min="8" max="8" width="11.08984375" style="19" bestFit="1" customWidth="1"/>
    <col min="9" max="9" width="9" style="20" customWidth="1"/>
    <col min="10" max="10" width="12.36328125" style="18" bestFit="1" customWidth="1"/>
    <col min="11" max="11" width="9.08984375" style="19" bestFit="1" customWidth="1"/>
    <col min="12" max="12" width="11.08984375" style="19" bestFit="1" customWidth="1"/>
    <col min="13" max="13" width="8.6328125" style="20" customWidth="1"/>
    <col min="14" max="15" width="11.453125" style="8"/>
    <col min="16" max="16384" width="11.453125" style="4"/>
  </cols>
  <sheetData>
    <row r="1" spans="1:15" s="8" customFormat="1" x14ac:dyDescent="0.2">
      <c r="A1" s="8" t="s">
        <v>3</v>
      </c>
      <c r="B1" s="109" t="s">
        <v>258</v>
      </c>
    </row>
    <row r="2" spans="1:15" s="8" customFormat="1" x14ac:dyDescent="0.2">
      <c r="A2" s="8" t="s">
        <v>4</v>
      </c>
      <c r="B2" s="109" t="s">
        <v>210</v>
      </c>
    </row>
    <row r="3" spans="1:15" s="8" customFormat="1" x14ac:dyDescent="0.2">
      <c r="A3" s="8" t="s">
        <v>5</v>
      </c>
      <c r="B3" s="8" t="s">
        <v>34</v>
      </c>
    </row>
    <row r="4" spans="1:15" s="8" customFormat="1" x14ac:dyDescent="0.2">
      <c r="A4" s="8" t="s">
        <v>6</v>
      </c>
      <c r="B4" s="8" t="s">
        <v>257</v>
      </c>
    </row>
    <row r="5" spans="1:15" s="8" customFormat="1" x14ac:dyDescent="0.2"/>
    <row r="6" spans="1:15" ht="12.5" x14ac:dyDescent="0.25">
      <c r="A6" s="231" t="s">
        <v>2</v>
      </c>
      <c r="B6" s="228" t="s">
        <v>46</v>
      </c>
      <c r="C6" s="229"/>
      <c r="D6" s="229"/>
      <c r="E6" s="230"/>
      <c r="F6" s="228" t="s">
        <v>47</v>
      </c>
      <c r="G6" s="229"/>
      <c r="H6" s="229"/>
      <c r="I6" s="230"/>
      <c r="J6" s="228" t="s">
        <v>48</v>
      </c>
      <c r="K6" s="229"/>
      <c r="L6" s="229"/>
      <c r="M6" s="230"/>
      <c r="N6" s="3"/>
      <c r="O6" s="2"/>
    </row>
    <row r="7" spans="1:15" x14ac:dyDescent="0.2">
      <c r="A7" s="232"/>
      <c r="B7" s="40" t="s">
        <v>0</v>
      </c>
      <c r="C7" s="41" t="s">
        <v>1</v>
      </c>
      <c r="D7" s="41" t="s">
        <v>66</v>
      </c>
      <c r="E7" s="16" t="s">
        <v>13</v>
      </c>
      <c r="F7" s="40" t="s">
        <v>0</v>
      </c>
      <c r="G7" s="41" t="s">
        <v>1</v>
      </c>
      <c r="H7" s="41" t="s">
        <v>66</v>
      </c>
      <c r="I7" s="16" t="s">
        <v>13</v>
      </c>
      <c r="J7" s="40" t="s">
        <v>0</v>
      </c>
      <c r="K7" s="41" t="s">
        <v>1</v>
      </c>
      <c r="L7" s="41" t="s">
        <v>66</v>
      </c>
      <c r="M7" s="16" t="s">
        <v>13</v>
      </c>
      <c r="N7" s="1"/>
      <c r="O7" s="1"/>
    </row>
    <row r="8" spans="1:15" x14ac:dyDescent="0.2">
      <c r="A8" s="117" t="s">
        <v>109</v>
      </c>
      <c r="B8" s="17">
        <v>29400</v>
      </c>
      <c r="C8" s="6">
        <v>70000</v>
      </c>
      <c r="D8" s="6">
        <v>8300</v>
      </c>
      <c r="E8" s="12">
        <v>107700</v>
      </c>
      <c r="F8" s="17">
        <v>41300</v>
      </c>
      <c r="G8" s="6">
        <v>122200</v>
      </c>
      <c r="H8" s="6">
        <v>16100</v>
      </c>
      <c r="I8" s="12">
        <v>179600</v>
      </c>
      <c r="J8" s="17">
        <v>70700</v>
      </c>
      <c r="K8" s="6">
        <v>192200</v>
      </c>
      <c r="L8" s="6">
        <v>24400</v>
      </c>
      <c r="M8" s="12">
        <v>287300</v>
      </c>
    </row>
    <row r="9" spans="1:15" x14ac:dyDescent="0.2">
      <c r="A9" s="10" t="s">
        <v>110</v>
      </c>
      <c r="B9" s="17">
        <v>31000</v>
      </c>
      <c r="C9" s="6">
        <v>73700</v>
      </c>
      <c r="D9" s="6">
        <v>8900</v>
      </c>
      <c r="E9" s="12">
        <v>113600</v>
      </c>
      <c r="F9" s="17">
        <v>42900</v>
      </c>
      <c r="G9" s="6">
        <v>124900</v>
      </c>
      <c r="H9" s="6">
        <v>16900</v>
      </c>
      <c r="I9" s="12">
        <v>184700</v>
      </c>
      <c r="J9" s="17">
        <v>73900</v>
      </c>
      <c r="K9" s="6">
        <v>198600</v>
      </c>
      <c r="L9" s="6">
        <v>25800</v>
      </c>
      <c r="M9" s="12">
        <v>298300</v>
      </c>
    </row>
    <row r="10" spans="1:15" x14ac:dyDescent="0.2">
      <c r="A10" s="10" t="s">
        <v>111</v>
      </c>
      <c r="B10" s="17">
        <v>32800</v>
      </c>
      <c r="C10" s="6">
        <v>77500</v>
      </c>
      <c r="D10" s="6">
        <v>9600</v>
      </c>
      <c r="E10" s="12">
        <v>120000</v>
      </c>
      <c r="F10" s="17">
        <v>45400</v>
      </c>
      <c r="G10" s="6">
        <v>130500</v>
      </c>
      <c r="H10" s="6">
        <v>17900</v>
      </c>
      <c r="I10" s="12">
        <v>193800</v>
      </c>
      <c r="J10" s="17">
        <v>78200</v>
      </c>
      <c r="K10" s="6">
        <v>208000</v>
      </c>
      <c r="L10" s="6">
        <v>27500</v>
      </c>
      <c r="M10" s="12">
        <v>313700</v>
      </c>
    </row>
    <row r="11" spans="1:15" x14ac:dyDescent="0.2">
      <c r="A11" s="10" t="s">
        <v>112</v>
      </c>
      <c r="B11" s="17">
        <v>34600</v>
      </c>
      <c r="C11" s="6">
        <v>81100</v>
      </c>
      <c r="D11" s="6">
        <v>10100</v>
      </c>
      <c r="E11" s="12">
        <v>125800</v>
      </c>
      <c r="F11" s="17">
        <v>46700</v>
      </c>
      <c r="G11" s="6">
        <v>136300</v>
      </c>
      <c r="H11" s="6">
        <v>19000</v>
      </c>
      <c r="I11" s="12">
        <v>201900</v>
      </c>
      <c r="J11" s="17">
        <v>81300</v>
      </c>
      <c r="K11" s="6">
        <v>217300</v>
      </c>
      <c r="L11" s="6">
        <v>29100</v>
      </c>
      <c r="M11" s="12">
        <v>327700</v>
      </c>
    </row>
    <row r="12" spans="1:15" x14ac:dyDescent="0.2">
      <c r="A12" s="10" t="s">
        <v>113</v>
      </c>
      <c r="B12" s="17">
        <v>34900</v>
      </c>
      <c r="C12" s="6">
        <v>82100</v>
      </c>
      <c r="D12" s="6">
        <v>10300</v>
      </c>
      <c r="E12" s="12">
        <v>127200</v>
      </c>
      <c r="F12" s="17">
        <v>47500</v>
      </c>
      <c r="G12" s="6">
        <v>139200</v>
      </c>
      <c r="H12" s="6">
        <v>19800</v>
      </c>
      <c r="I12" s="12">
        <v>206400</v>
      </c>
      <c r="J12" s="17">
        <v>82300</v>
      </c>
      <c r="K12" s="6">
        <v>221300</v>
      </c>
      <c r="L12" s="6">
        <v>30000</v>
      </c>
      <c r="M12" s="12">
        <v>333700</v>
      </c>
    </row>
    <row r="13" spans="1:15" x14ac:dyDescent="0.2">
      <c r="A13" s="10" t="s">
        <v>114</v>
      </c>
      <c r="B13" s="17">
        <v>35500</v>
      </c>
      <c r="C13" s="6">
        <v>84900</v>
      </c>
      <c r="D13" s="6">
        <v>10800</v>
      </c>
      <c r="E13" s="12">
        <v>131300</v>
      </c>
      <c r="F13" s="17">
        <v>48700</v>
      </c>
      <c r="G13" s="6">
        <v>143300</v>
      </c>
      <c r="H13" s="6">
        <v>20600</v>
      </c>
      <c r="I13" s="12">
        <v>212600</v>
      </c>
      <c r="J13" s="17">
        <v>84200</v>
      </c>
      <c r="K13" s="6">
        <v>228200</v>
      </c>
      <c r="L13" s="6">
        <v>31400</v>
      </c>
      <c r="M13" s="12">
        <v>343800</v>
      </c>
    </row>
    <row r="14" spans="1:15" x14ac:dyDescent="0.2">
      <c r="A14" s="10" t="s">
        <v>115</v>
      </c>
      <c r="B14" s="17">
        <v>35800</v>
      </c>
      <c r="C14" s="6">
        <v>86500</v>
      </c>
      <c r="D14" s="6">
        <v>11300</v>
      </c>
      <c r="E14" s="12">
        <v>133600</v>
      </c>
      <c r="F14" s="17">
        <v>49700</v>
      </c>
      <c r="G14" s="6">
        <v>147200</v>
      </c>
      <c r="H14" s="6">
        <v>21500</v>
      </c>
      <c r="I14" s="12">
        <v>218400</v>
      </c>
      <c r="J14" s="17">
        <v>85500</v>
      </c>
      <c r="K14" s="6">
        <v>233700</v>
      </c>
      <c r="L14" s="6">
        <v>32700</v>
      </c>
      <c r="M14" s="12">
        <v>351900</v>
      </c>
    </row>
    <row r="15" spans="1:15" x14ac:dyDescent="0.2">
      <c r="A15" s="10" t="s">
        <v>116</v>
      </c>
      <c r="B15" s="17">
        <v>35900</v>
      </c>
      <c r="C15" s="6">
        <v>87100</v>
      </c>
      <c r="D15" s="6">
        <v>11700</v>
      </c>
      <c r="E15" s="12">
        <v>134700</v>
      </c>
      <c r="F15" s="17">
        <v>50300</v>
      </c>
      <c r="G15" s="6">
        <v>151200</v>
      </c>
      <c r="H15" s="6">
        <v>22500</v>
      </c>
      <c r="I15" s="12">
        <v>224100</v>
      </c>
      <c r="J15" s="17">
        <v>86200</v>
      </c>
      <c r="K15" s="6">
        <v>238300</v>
      </c>
      <c r="L15" s="6">
        <v>34200</v>
      </c>
      <c r="M15" s="12">
        <v>358800</v>
      </c>
    </row>
    <row r="16" spans="1:15" x14ac:dyDescent="0.2">
      <c r="A16" s="10" t="s">
        <v>117</v>
      </c>
      <c r="B16" s="17">
        <v>35100</v>
      </c>
      <c r="C16" s="6">
        <v>87600</v>
      </c>
      <c r="D16" s="6">
        <v>12000</v>
      </c>
      <c r="E16" s="12">
        <v>134600</v>
      </c>
      <c r="F16" s="17">
        <v>50000</v>
      </c>
      <c r="G16" s="6">
        <v>154500</v>
      </c>
      <c r="H16" s="6">
        <v>23500</v>
      </c>
      <c r="I16" s="12">
        <v>228000</v>
      </c>
      <c r="J16" s="17">
        <v>85100</v>
      </c>
      <c r="K16" s="6">
        <v>242100</v>
      </c>
      <c r="L16" s="6">
        <v>35500</v>
      </c>
      <c r="M16" s="12">
        <v>362700</v>
      </c>
    </row>
    <row r="17" spans="1:15" x14ac:dyDescent="0.2">
      <c r="A17" s="10" t="s">
        <v>118</v>
      </c>
      <c r="B17" s="17">
        <v>34400</v>
      </c>
      <c r="C17" s="6">
        <v>87100</v>
      </c>
      <c r="D17" s="6">
        <v>12300</v>
      </c>
      <c r="E17" s="12">
        <v>133700</v>
      </c>
      <c r="F17" s="17">
        <v>49200</v>
      </c>
      <c r="G17" s="6">
        <v>158000</v>
      </c>
      <c r="H17" s="6">
        <v>24500</v>
      </c>
      <c r="I17" s="12">
        <v>231700</v>
      </c>
      <c r="J17" s="17">
        <v>83600</v>
      </c>
      <c r="K17" s="6">
        <v>245100</v>
      </c>
      <c r="L17" s="6">
        <v>36800</v>
      </c>
      <c r="M17" s="12">
        <v>365400</v>
      </c>
    </row>
    <row r="18" spans="1:15" x14ac:dyDescent="0.2">
      <c r="A18" s="10" t="s">
        <v>119</v>
      </c>
      <c r="B18" s="17">
        <v>34400</v>
      </c>
      <c r="C18" s="6">
        <v>87500</v>
      </c>
      <c r="D18" s="6">
        <v>12500</v>
      </c>
      <c r="E18" s="12">
        <v>134500</v>
      </c>
      <c r="F18" s="17">
        <v>48900</v>
      </c>
      <c r="G18" s="6">
        <v>160000</v>
      </c>
      <c r="H18" s="6">
        <v>25400</v>
      </c>
      <c r="I18" s="12">
        <v>234300</v>
      </c>
      <c r="J18" s="17">
        <v>83300</v>
      </c>
      <c r="K18" s="6">
        <v>247600</v>
      </c>
      <c r="L18" s="6">
        <v>37900</v>
      </c>
      <c r="M18" s="12">
        <v>368700</v>
      </c>
    </row>
    <row r="19" spans="1:15" s="48" customFormat="1" x14ac:dyDescent="0.2">
      <c r="A19" s="52" t="s">
        <v>120</v>
      </c>
      <c r="B19" s="43">
        <v>35600</v>
      </c>
      <c r="C19" s="44">
        <v>89900</v>
      </c>
      <c r="D19" s="44">
        <v>13300</v>
      </c>
      <c r="E19" s="45">
        <v>138700</v>
      </c>
      <c r="F19" s="43">
        <v>49500</v>
      </c>
      <c r="G19" s="44">
        <v>163600</v>
      </c>
      <c r="H19" s="44">
        <v>26700</v>
      </c>
      <c r="I19" s="45">
        <v>239800</v>
      </c>
      <c r="J19" s="43">
        <v>85100</v>
      </c>
      <c r="K19" s="44">
        <v>253500</v>
      </c>
      <c r="L19" s="44">
        <v>40000</v>
      </c>
      <c r="M19" s="45">
        <v>378500</v>
      </c>
      <c r="N19" s="47"/>
      <c r="O19" s="47"/>
    </row>
    <row r="20" spans="1:15" x14ac:dyDescent="0.2">
      <c r="A20" s="10" t="s">
        <v>121</v>
      </c>
      <c r="B20" s="17">
        <v>36200</v>
      </c>
      <c r="C20" s="6">
        <v>92400</v>
      </c>
      <c r="D20" s="6">
        <v>13700</v>
      </c>
      <c r="E20" s="12">
        <v>142300</v>
      </c>
      <c r="F20" s="17">
        <v>49900</v>
      </c>
      <c r="G20" s="6">
        <v>169300</v>
      </c>
      <c r="H20" s="6">
        <v>28000</v>
      </c>
      <c r="I20" s="12">
        <v>247200</v>
      </c>
      <c r="J20" s="17">
        <v>86200</v>
      </c>
      <c r="K20" s="6">
        <v>261600</v>
      </c>
      <c r="L20" s="6">
        <v>41700</v>
      </c>
      <c r="M20" s="12">
        <v>389500</v>
      </c>
    </row>
    <row r="21" spans="1:15" x14ac:dyDescent="0.2">
      <c r="A21" s="10" t="s">
        <v>122</v>
      </c>
      <c r="B21" s="17">
        <v>36500</v>
      </c>
      <c r="C21" s="6">
        <v>93900</v>
      </c>
      <c r="D21" s="6">
        <v>14100</v>
      </c>
      <c r="E21" s="12">
        <v>144500</v>
      </c>
      <c r="F21" s="17">
        <v>50200</v>
      </c>
      <c r="G21" s="6">
        <v>173700</v>
      </c>
      <c r="H21" s="6">
        <v>29400</v>
      </c>
      <c r="I21" s="12">
        <v>253400</v>
      </c>
      <c r="J21" s="17">
        <v>86800</v>
      </c>
      <c r="K21" s="6">
        <v>267600</v>
      </c>
      <c r="L21" s="6">
        <v>43500</v>
      </c>
      <c r="M21" s="12">
        <v>397900</v>
      </c>
    </row>
    <row r="22" spans="1:15" x14ac:dyDescent="0.2">
      <c r="A22" s="10" t="s">
        <v>123</v>
      </c>
      <c r="B22" s="17">
        <v>35600</v>
      </c>
      <c r="C22" s="6">
        <v>93100</v>
      </c>
      <c r="D22" s="6">
        <v>14100</v>
      </c>
      <c r="E22" s="12">
        <v>142800</v>
      </c>
      <c r="F22" s="17">
        <v>49300</v>
      </c>
      <c r="G22" s="6">
        <v>174800</v>
      </c>
      <c r="H22" s="6">
        <v>30400</v>
      </c>
      <c r="I22" s="12">
        <v>254500</v>
      </c>
      <c r="J22" s="17">
        <v>84900</v>
      </c>
      <c r="K22" s="6">
        <v>267900</v>
      </c>
      <c r="L22" s="6">
        <v>44500</v>
      </c>
      <c r="M22" s="12">
        <v>397300</v>
      </c>
    </row>
    <row r="23" spans="1:15" x14ac:dyDescent="0.2">
      <c r="A23" s="10" t="s">
        <v>124</v>
      </c>
      <c r="B23" s="17">
        <v>33200</v>
      </c>
      <c r="C23" s="6">
        <v>90500</v>
      </c>
      <c r="D23" s="6">
        <v>14400</v>
      </c>
      <c r="E23" s="12">
        <v>138000</v>
      </c>
      <c r="F23" s="17">
        <v>47300</v>
      </c>
      <c r="G23" s="6">
        <v>174900</v>
      </c>
      <c r="H23" s="6">
        <v>31500</v>
      </c>
      <c r="I23" s="12">
        <v>253800</v>
      </c>
      <c r="J23" s="17">
        <v>80500</v>
      </c>
      <c r="K23" s="6">
        <v>265400</v>
      </c>
      <c r="L23" s="6">
        <v>45900</v>
      </c>
      <c r="M23" s="12">
        <v>391800</v>
      </c>
    </row>
    <row r="24" spans="1:15" x14ac:dyDescent="0.2">
      <c r="A24" s="10" t="s">
        <v>125</v>
      </c>
      <c r="B24" s="17">
        <v>31500</v>
      </c>
      <c r="C24" s="6">
        <v>88100</v>
      </c>
      <c r="D24" s="6">
        <v>14400</v>
      </c>
      <c r="E24" s="12">
        <v>134000</v>
      </c>
      <c r="F24" s="17">
        <v>45800</v>
      </c>
      <c r="G24" s="6">
        <v>172600</v>
      </c>
      <c r="H24" s="6">
        <v>32100</v>
      </c>
      <c r="I24" s="12">
        <v>250400</v>
      </c>
      <c r="J24" s="17">
        <v>77300</v>
      </c>
      <c r="K24" s="6">
        <v>260700</v>
      </c>
      <c r="L24" s="6">
        <v>46500</v>
      </c>
      <c r="M24" s="12">
        <v>384400</v>
      </c>
    </row>
    <row r="25" spans="1:15" x14ac:dyDescent="0.2">
      <c r="A25" s="10" t="s">
        <v>126</v>
      </c>
      <c r="B25" s="17">
        <v>28700</v>
      </c>
      <c r="C25" s="6">
        <v>82700</v>
      </c>
      <c r="D25" s="6">
        <v>14500</v>
      </c>
      <c r="E25" s="12">
        <v>125900</v>
      </c>
      <c r="F25" s="17">
        <v>43600</v>
      </c>
      <c r="G25" s="6">
        <v>170800</v>
      </c>
      <c r="H25" s="6">
        <v>32700</v>
      </c>
      <c r="I25" s="12">
        <v>247200</v>
      </c>
      <c r="J25" s="17">
        <v>72300</v>
      </c>
      <c r="K25" s="6">
        <v>253500</v>
      </c>
      <c r="L25" s="6">
        <v>47200</v>
      </c>
      <c r="M25" s="12">
        <v>373000</v>
      </c>
    </row>
    <row r="26" spans="1:15" x14ac:dyDescent="0.2">
      <c r="A26" s="10" t="s">
        <v>127</v>
      </c>
      <c r="B26" s="17">
        <v>30200</v>
      </c>
      <c r="C26" s="6">
        <v>86000</v>
      </c>
      <c r="D26" s="6">
        <v>15400</v>
      </c>
      <c r="E26" s="12">
        <v>131600</v>
      </c>
      <c r="F26" s="17">
        <v>44100</v>
      </c>
      <c r="G26" s="6">
        <v>173800</v>
      </c>
      <c r="H26" s="6">
        <v>34400</v>
      </c>
      <c r="I26" s="12">
        <v>252300</v>
      </c>
      <c r="J26" s="17">
        <v>74300</v>
      </c>
      <c r="K26" s="6">
        <v>259800</v>
      </c>
      <c r="L26" s="6">
        <v>49800</v>
      </c>
      <c r="M26" s="12">
        <v>383900</v>
      </c>
    </row>
    <row r="27" spans="1:15" x14ac:dyDescent="0.2">
      <c r="A27" s="10" t="s">
        <v>128</v>
      </c>
      <c r="B27" s="17">
        <v>28400</v>
      </c>
      <c r="C27" s="6">
        <v>87000</v>
      </c>
      <c r="D27" s="6">
        <v>16100</v>
      </c>
      <c r="E27" s="12">
        <v>131500</v>
      </c>
      <c r="F27" s="17">
        <v>41900</v>
      </c>
      <c r="G27" s="6">
        <v>171900</v>
      </c>
      <c r="H27" s="6">
        <v>34700</v>
      </c>
      <c r="I27" s="12">
        <v>248500</v>
      </c>
      <c r="J27" s="17">
        <v>70300</v>
      </c>
      <c r="K27" s="6">
        <v>258900</v>
      </c>
      <c r="L27" s="6">
        <v>50800</v>
      </c>
      <c r="M27" s="12">
        <v>380000</v>
      </c>
    </row>
    <row r="28" spans="1:15" x14ac:dyDescent="0.2">
      <c r="A28" s="10" t="s">
        <v>129</v>
      </c>
      <c r="B28" s="17">
        <v>28300</v>
      </c>
      <c r="C28" s="6">
        <v>89200</v>
      </c>
      <c r="D28" s="6">
        <v>16900</v>
      </c>
      <c r="E28" s="12">
        <v>134300</v>
      </c>
      <c r="F28" s="17">
        <v>41100</v>
      </c>
      <c r="G28" s="6">
        <v>171700</v>
      </c>
      <c r="H28" s="6">
        <v>35900</v>
      </c>
      <c r="I28" s="12">
        <v>248700</v>
      </c>
      <c r="J28" s="17">
        <v>69400</v>
      </c>
      <c r="K28" s="6">
        <v>260900</v>
      </c>
      <c r="L28" s="6">
        <v>52800</v>
      </c>
      <c r="M28" s="12">
        <v>383100</v>
      </c>
    </row>
    <row r="29" spans="1:15" x14ac:dyDescent="0.2">
      <c r="A29" s="10" t="s">
        <v>130</v>
      </c>
      <c r="B29" s="17">
        <v>28400</v>
      </c>
      <c r="C29" s="6">
        <v>90700</v>
      </c>
      <c r="D29" s="6">
        <v>17300</v>
      </c>
      <c r="E29" s="12">
        <v>136400</v>
      </c>
      <c r="F29" s="17">
        <v>41100</v>
      </c>
      <c r="G29" s="6">
        <v>172400</v>
      </c>
      <c r="H29" s="6">
        <v>37400</v>
      </c>
      <c r="I29" s="12">
        <v>250900</v>
      </c>
      <c r="J29" s="17">
        <v>69500</v>
      </c>
      <c r="K29" s="6">
        <v>263100</v>
      </c>
      <c r="L29" s="6">
        <v>54700</v>
      </c>
      <c r="M29" s="12">
        <v>387300</v>
      </c>
    </row>
    <row r="30" spans="1:15" x14ac:dyDescent="0.2">
      <c r="A30" s="10" t="s">
        <v>131</v>
      </c>
      <c r="B30" s="17">
        <v>29100</v>
      </c>
      <c r="C30" s="6">
        <v>91800</v>
      </c>
      <c r="D30" s="6">
        <v>17600</v>
      </c>
      <c r="E30" s="12">
        <v>138500</v>
      </c>
      <c r="F30" s="17">
        <v>40800</v>
      </c>
      <c r="G30" s="6">
        <v>170600</v>
      </c>
      <c r="H30" s="6">
        <v>38100</v>
      </c>
      <c r="I30" s="12">
        <v>249600</v>
      </c>
      <c r="J30" s="17">
        <v>69900</v>
      </c>
      <c r="K30" s="6">
        <v>262400</v>
      </c>
      <c r="L30" s="6">
        <v>55800</v>
      </c>
      <c r="M30" s="12">
        <v>388100</v>
      </c>
    </row>
    <row r="31" spans="1:15" s="48" customFormat="1" x14ac:dyDescent="0.2">
      <c r="A31" s="52" t="s">
        <v>132</v>
      </c>
      <c r="B31" s="43">
        <v>31000</v>
      </c>
      <c r="C31" s="44">
        <v>92200</v>
      </c>
      <c r="D31" s="44">
        <v>18100</v>
      </c>
      <c r="E31" s="45">
        <v>141300</v>
      </c>
      <c r="F31" s="43">
        <v>41600</v>
      </c>
      <c r="G31" s="44">
        <v>172100</v>
      </c>
      <c r="H31" s="44">
        <v>39400</v>
      </c>
      <c r="I31" s="45">
        <v>253000</v>
      </c>
      <c r="J31" s="43">
        <v>72600</v>
      </c>
      <c r="K31" s="44">
        <v>264300</v>
      </c>
      <c r="L31" s="44">
        <v>57500</v>
      </c>
      <c r="M31" s="45">
        <v>394300</v>
      </c>
      <c r="N31" s="47"/>
      <c r="O31" s="47"/>
    </row>
    <row r="32" spans="1:15" x14ac:dyDescent="0.2">
      <c r="A32" s="10" t="s">
        <v>133</v>
      </c>
      <c r="B32" s="17">
        <v>32100</v>
      </c>
      <c r="C32" s="6">
        <v>96300</v>
      </c>
      <c r="D32" s="6">
        <v>18700</v>
      </c>
      <c r="E32" s="12">
        <v>147100</v>
      </c>
      <c r="F32" s="17">
        <v>41600</v>
      </c>
      <c r="G32" s="6">
        <v>175200</v>
      </c>
      <c r="H32" s="6">
        <v>41200</v>
      </c>
      <c r="I32" s="12">
        <v>257900</v>
      </c>
      <c r="J32" s="17">
        <v>73700</v>
      </c>
      <c r="K32" s="6">
        <v>271500</v>
      </c>
      <c r="L32" s="6">
        <v>59900</v>
      </c>
      <c r="M32" s="12">
        <v>405100</v>
      </c>
    </row>
    <row r="33" spans="1:15" x14ac:dyDescent="0.2">
      <c r="A33" s="10" t="s">
        <v>134</v>
      </c>
      <c r="B33" s="17">
        <v>31900</v>
      </c>
      <c r="C33" s="6">
        <v>98200</v>
      </c>
      <c r="D33" s="6">
        <v>19100</v>
      </c>
      <c r="E33" s="12">
        <v>149200</v>
      </c>
      <c r="F33" s="17">
        <v>41400</v>
      </c>
      <c r="G33" s="6">
        <v>175600</v>
      </c>
      <c r="H33" s="6">
        <v>41900</v>
      </c>
      <c r="I33" s="12">
        <v>258800</v>
      </c>
      <c r="J33" s="17">
        <v>73300</v>
      </c>
      <c r="K33" s="6">
        <v>273800</v>
      </c>
      <c r="L33" s="6">
        <v>61000</v>
      </c>
      <c r="M33" s="12">
        <v>408100</v>
      </c>
    </row>
    <row r="34" spans="1:15" x14ac:dyDescent="0.2">
      <c r="A34" s="10" t="s">
        <v>135</v>
      </c>
      <c r="B34" s="17">
        <v>32700</v>
      </c>
      <c r="C34" s="6">
        <v>101100</v>
      </c>
      <c r="D34" s="6">
        <v>19800</v>
      </c>
      <c r="E34" s="12">
        <v>153600</v>
      </c>
      <c r="F34" s="17">
        <v>41700</v>
      </c>
      <c r="G34" s="6">
        <v>176600</v>
      </c>
      <c r="H34" s="6">
        <v>42800</v>
      </c>
      <c r="I34" s="12">
        <v>261000</v>
      </c>
      <c r="J34" s="17">
        <v>74300</v>
      </c>
      <c r="K34" s="6">
        <v>277700</v>
      </c>
      <c r="L34" s="6">
        <v>62600</v>
      </c>
      <c r="M34" s="12">
        <v>414600</v>
      </c>
    </row>
    <row r="35" spans="1:15" x14ac:dyDescent="0.2">
      <c r="A35" s="10" t="s">
        <v>136</v>
      </c>
      <c r="B35" s="17">
        <v>32700</v>
      </c>
      <c r="C35" s="6">
        <v>103000</v>
      </c>
      <c r="D35" s="6">
        <v>20100</v>
      </c>
      <c r="E35" s="12">
        <v>155800</v>
      </c>
      <c r="F35" s="17">
        <v>41400</v>
      </c>
      <c r="G35" s="6">
        <v>176700</v>
      </c>
      <c r="H35" s="6">
        <v>43600</v>
      </c>
      <c r="I35" s="12">
        <v>261600</v>
      </c>
      <c r="J35" s="17">
        <v>74100</v>
      </c>
      <c r="K35" s="6">
        <v>279700</v>
      </c>
      <c r="L35" s="6">
        <v>63700</v>
      </c>
      <c r="M35" s="12">
        <v>417500</v>
      </c>
    </row>
    <row r="36" spans="1:15" x14ac:dyDescent="0.2">
      <c r="A36" s="10" t="s">
        <v>137</v>
      </c>
      <c r="B36" s="17">
        <v>33100</v>
      </c>
      <c r="C36" s="6">
        <v>106000</v>
      </c>
      <c r="D36" s="6">
        <v>20800</v>
      </c>
      <c r="E36" s="12">
        <v>159900</v>
      </c>
      <c r="F36" s="17">
        <v>42100</v>
      </c>
      <c r="G36" s="6">
        <v>179800</v>
      </c>
      <c r="H36" s="6">
        <v>44900</v>
      </c>
      <c r="I36" s="12">
        <v>266800</v>
      </c>
      <c r="J36" s="17">
        <v>75200</v>
      </c>
      <c r="K36" s="6">
        <v>285800</v>
      </c>
      <c r="L36" s="6">
        <v>65700</v>
      </c>
      <c r="M36" s="12">
        <v>426700</v>
      </c>
    </row>
    <row r="37" spans="1:15" x14ac:dyDescent="0.2">
      <c r="A37" s="10" t="s">
        <v>138</v>
      </c>
      <c r="B37" s="17">
        <v>33000</v>
      </c>
      <c r="C37" s="6">
        <v>109400</v>
      </c>
      <c r="D37" s="6">
        <v>21400</v>
      </c>
      <c r="E37" s="12">
        <v>163800</v>
      </c>
      <c r="F37" s="17">
        <v>42200</v>
      </c>
      <c r="G37" s="6">
        <v>180900</v>
      </c>
      <c r="H37" s="6">
        <v>45800</v>
      </c>
      <c r="I37" s="12">
        <v>268900</v>
      </c>
      <c r="J37" s="17">
        <v>75200</v>
      </c>
      <c r="K37" s="6">
        <v>290300</v>
      </c>
      <c r="L37" s="6">
        <v>67200</v>
      </c>
      <c r="M37" s="12">
        <v>432800</v>
      </c>
    </row>
    <row r="38" spans="1:15" x14ac:dyDescent="0.2">
      <c r="A38" s="10" t="s">
        <v>139</v>
      </c>
      <c r="B38" s="17">
        <v>33000</v>
      </c>
      <c r="C38" s="6">
        <v>112600</v>
      </c>
      <c r="D38" s="6">
        <v>21900</v>
      </c>
      <c r="E38" s="12">
        <v>167500</v>
      </c>
      <c r="F38" s="17">
        <v>42600</v>
      </c>
      <c r="G38" s="6">
        <v>184900</v>
      </c>
      <c r="H38" s="6">
        <v>47200</v>
      </c>
      <c r="I38" s="12">
        <v>274600</v>
      </c>
      <c r="J38" s="17">
        <v>75600</v>
      </c>
      <c r="K38" s="6">
        <v>297500</v>
      </c>
      <c r="L38" s="6">
        <v>69100</v>
      </c>
      <c r="M38" s="12">
        <v>442200</v>
      </c>
    </row>
    <row r="39" spans="1:15" x14ac:dyDescent="0.2">
      <c r="A39" s="10" t="s">
        <v>140</v>
      </c>
      <c r="B39" s="17">
        <v>34100</v>
      </c>
      <c r="C39" s="6">
        <v>116700</v>
      </c>
      <c r="D39" s="6">
        <v>22700</v>
      </c>
      <c r="E39" s="12">
        <v>173400</v>
      </c>
      <c r="F39" s="17">
        <v>43800</v>
      </c>
      <c r="G39" s="6">
        <v>189800</v>
      </c>
      <c r="H39" s="6">
        <v>49200</v>
      </c>
      <c r="I39" s="12">
        <v>282900</v>
      </c>
      <c r="J39" s="17">
        <v>77900</v>
      </c>
      <c r="K39" s="6">
        <v>306500</v>
      </c>
      <c r="L39" s="6">
        <v>71900</v>
      </c>
      <c r="M39" s="12">
        <v>456300</v>
      </c>
    </row>
    <row r="40" spans="1:15" x14ac:dyDescent="0.2">
      <c r="A40" s="10" t="s">
        <v>141</v>
      </c>
      <c r="B40" s="17">
        <v>34000</v>
      </c>
      <c r="C40" s="6">
        <v>108200</v>
      </c>
      <c r="D40" s="6">
        <v>21800</v>
      </c>
      <c r="E40" s="12">
        <v>164000</v>
      </c>
      <c r="F40" s="17">
        <v>44800</v>
      </c>
      <c r="G40" s="6">
        <v>188900</v>
      </c>
      <c r="H40" s="6">
        <v>49900</v>
      </c>
      <c r="I40" s="12">
        <v>283600</v>
      </c>
      <c r="J40" s="17">
        <v>78800</v>
      </c>
      <c r="K40" s="6">
        <v>297000</v>
      </c>
      <c r="L40" s="6">
        <v>71800</v>
      </c>
      <c r="M40" s="12">
        <v>447600</v>
      </c>
    </row>
    <row r="41" spans="1:15" x14ac:dyDescent="0.2">
      <c r="A41" s="10" t="s">
        <v>142</v>
      </c>
      <c r="B41" s="17">
        <v>35600</v>
      </c>
      <c r="C41" s="6">
        <v>116500</v>
      </c>
      <c r="D41" s="6">
        <v>23400</v>
      </c>
      <c r="E41" s="12">
        <v>175500</v>
      </c>
      <c r="F41" s="17">
        <v>46500</v>
      </c>
      <c r="G41" s="6">
        <v>197200</v>
      </c>
      <c r="H41" s="6">
        <v>52000</v>
      </c>
      <c r="I41" s="12">
        <v>295600</v>
      </c>
      <c r="J41" s="17">
        <v>82000</v>
      </c>
      <c r="K41" s="6">
        <v>313700</v>
      </c>
      <c r="L41" s="6">
        <v>75300</v>
      </c>
      <c r="M41" s="12">
        <v>471100</v>
      </c>
    </row>
    <row r="42" spans="1:15" x14ac:dyDescent="0.2">
      <c r="A42" s="10" t="s">
        <v>143</v>
      </c>
      <c r="B42" s="17">
        <v>35700</v>
      </c>
      <c r="C42" s="6">
        <v>119100</v>
      </c>
      <c r="D42" s="6">
        <v>24200</v>
      </c>
      <c r="E42" s="12">
        <v>179000</v>
      </c>
      <c r="F42" s="17">
        <v>46800</v>
      </c>
      <c r="G42" s="6">
        <v>200400</v>
      </c>
      <c r="H42" s="6">
        <v>53600</v>
      </c>
      <c r="I42" s="12">
        <v>300800</v>
      </c>
      <c r="J42" s="17">
        <v>82500</v>
      </c>
      <c r="K42" s="6">
        <v>319500</v>
      </c>
      <c r="L42" s="6">
        <v>77800</v>
      </c>
      <c r="M42" s="12">
        <v>479800</v>
      </c>
    </row>
    <row r="43" spans="1:15" s="48" customFormat="1" x14ac:dyDescent="0.2">
      <c r="A43" s="52" t="s">
        <v>144</v>
      </c>
      <c r="B43" s="43">
        <v>36000</v>
      </c>
      <c r="C43" s="44">
        <v>119800</v>
      </c>
      <c r="D43" s="44">
        <v>24500</v>
      </c>
      <c r="E43" s="45">
        <v>180200</v>
      </c>
      <c r="F43" s="43">
        <v>48200</v>
      </c>
      <c r="G43" s="44">
        <v>204100</v>
      </c>
      <c r="H43" s="44">
        <v>55300</v>
      </c>
      <c r="I43" s="45">
        <v>307500</v>
      </c>
      <c r="J43" s="43">
        <v>84200</v>
      </c>
      <c r="K43" s="44">
        <v>323900</v>
      </c>
      <c r="L43" s="44">
        <v>79700</v>
      </c>
      <c r="M43" s="45">
        <v>487800</v>
      </c>
      <c r="N43" s="47"/>
      <c r="O43" s="47"/>
    </row>
    <row r="44" spans="1:15" x14ac:dyDescent="0.2">
      <c r="A44" s="10" t="s">
        <v>145</v>
      </c>
      <c r="B44" s="17">
        <v>36200</v>
      </c>
      <c r="C44" s="6">
        <v>122500</v>
      </c>
      <c r="D44" s="6">
        <v>25100</v>
      </c>
      <c r="E44" s="12">
        <v>183800</v>
      </c>
      <c r="F44" s="17">
        <v>48900</v>
      </c>
      <c r="G44" s="6">
        <v>208200</v>
      </c>
      <c r="H44" s="6">
        <v>56900</v>
      </c>
      <c r="I44" s="12">
        <v>314000</v>
      </c>
      <c r="J44" s="17">
        <v>85100</v>
      </c>
      <c r="K44" s="6">
        <v>330700</v>
      </c>
      <c r="L44" s="6">
        <v>82000</v>
      </c>
      <c r="M44" s="12">
        <v>497900</v>
      </c>
    </row>
    <row r="45" spans="1:15" x14ac:dyDescent="0.2">
      <c r="A45" s="10" t="s">
        <v>146</v>
      </c>
      <c r="B45" s="17">
        <v>36600</v>
      </c>
      <c r="C45" s="6">
        <v>126000</v>
      </c>
      <c r="D45" s="6">
        <v>25900</v>
      </c>
      <c r="E45" s="12">
        <v>188600</v>
      </c>
      <c r="F45" s="17">
        <v>49000</v>
      </c>
      <c r="G45" s="6">
        <v>211000</v>
      </c>
      <c r="H45" s="6">
        <v>58200</v>
      </c>
      <c r="I45" s="12">
        <v>318200</v>
      </c>
      <c r="J45" s="17">
        <v>85600</v>
      </c>
      <c r="K45" s="6">
        <v>337000</v>
      </c>
      <c r="L45" s="6">
        <v>84100</v>
      </c>
      <c r="M45" s="12">
        <v>506800</v>
      </c>
    </row>
    <row r="46" spans="1:15" x14ac:dyDescent="0.2">
      <c r="A46" s="10" t="s">
        <v>147</v>
      </c>
      <c r="B46" s="17">
        <v>36100</v>
      </c>
      <c r="C46" s="6">
        <v>128600</v>
      </c>
      <c r="D46" s="6">
        <v>26800</v>
      </c>
      <c r="E46" s="12">
        <v>191500</v>
      </c>
      <c r="F46" s="17">
        <v>47900</v>
      </c>
      <c r="G46" s="6">
        <v>212300</v>
      </c>
      <c r="H46" s="6">
        <v>59800</v>
      </c>
      <c r="I46" s="12">
        <v>320000</v>
      </c>
      <c r="J46" s="17">
        <v>84000</v>
      </c>
      <c r="K46" s="6">
        <v>340900</v>
      </c>
      <c r="L46" s="6">
        <v>86500</v>
      </c>
      <c r="M46" s="12">
        <v>511400</v>
      </c>
    </row>
    <row r="47" spans="1:15" x14ac:dyDescent="0.2">
      <c r="A47" s="10" t="s">
        <v>148</v>
      </c>
      <c r="B47" s="17">
        <v>34300</v>
      </c>
      <c r="C47" s="6">
        <v>125200</v>
      </c>
      <c r="D47" s="6">
        <v>26200</v>
      </c>
      <c r="E47" s="12">
        <v>185800</v>
      </c>
      <c r="F47" s="17">
        <v>46600</v>
      </c>
      <c r="G47" s="6">
        <v>210700</v>
      </c>
      <c r="H47" s="6">
        <v>60600</v>
      </c>
      <c r="I47" s="12">
        <v>317900</v>
      </c>
      <c r="J47" s="17">
        <v>80900</v>
      </c>
      <c r="K47" s="6">
        <v>335900</v>
      </c>
      <c r="L47" s="6">
        <v>86800</v>
      </c>
      <c r="M47" s="12">
        <v>503700</v>
      </c>
    </row>
    <row r="48" spans="1:15" x14ac:dyDescent="0.2">
      <c r="A48" s="10" t="s">
        <v>149</v>
      </c>
      <c r="B48" s="17">
        <v>33400</v>
      </c>
      <c r="C48" s="6">
        <v>124900</v>
      </c>
      <c r="D48" s="6">
        <v>26400</v>
      </c>
      <c r="E48" s="12">
        <v>184600</v>
      </c>
      <c r="F48" s="17">
        <v>45000</v>
      </c>
      <c r="G48" s="6">
        <v>212000</v>
      </c>
      <c r="H48" s="6">
        <v>62500</v>
      </c>
      <c r="I48" s="12">
        <v>319500</v>
      </c>
      <c r="J48" s="17">
        <v>78400</v>
      </c>
      <c r="K48" s="6">
        <v>336900</v>
      </c>
      <c r="L48" s="6">
        <v>88800</v>
      </c>
      <c r="M48" s="12">
        <v>504100</v>
      </c>
    </row>
    <row r="49" spans="1:15" x14ac:dyDescent="0.2">
      <c r="A49" s="10" t="s">
        <v>150</v>
      </c>
      <c r="B49" s="17">
        <v>32200</v>
      </c>
      <c r="C49" s="6">
        <v>123300</v>
      </c>
      <c r="D49" s="6">
        <v>26400</v>
      </c>
      <c r="E49" s="12">
        <v>181900</v>
      </c>
      <c r="F49" s="17">
        <v>44600</v>
      </c>
      <c r="G49" s="6">
        <v>212200</v>
      </c>
      <c r="H49" s="6">
        <v>63100</v>
      </c>
      <c r="I49" s="12">
        <v>319800</v>
      </c>
      <c r="J49" s="17">
        <v>76800</v>
      </c>
      <c r="K49" s="6">
        <v>335500</v>
      </c>
      <c r="L49" s="6">
        <v>89500</v>
      </c>
      <c r="M49" s="12">
        <v>501800</v>
      </c>
    </row>
    <row r="50" spans="1:15" x14ac:dyDescent="0.2">
      <c r="A50" s="10" t="s">
        <v>151</v>
      </c>
      <c r="B50" s="17">
        <v>31900</v>
      </c>
      <c r="C50" s="6">
        <v>120500</v>
      </c>
      <c r="D50" s="6">
        <v>26300</v>
      </c>
      <c r="E50" s="12">
        <v>178700</v>
      </c>
      <c r="F50" s="17">
        <v>44100</v>
      </c>
      <c r="G50" s="6">
        <v>209400</v>
      </c>
      <c r="H50" s="6">
        <v>63000</v>
      </c>
      <c r="I50" s="12">
        <v>316500</v>
      </c>
      <c r="J50" s="17">
        <v>76000</v>
      </c>
      <c r="K50" s="6">
        <v>329900</v>
      </c>
      <c r="L50" s="6">
        <v>89300</v>
      </c>
      <c r="M50" s="12">
        <v>495200</v>
      </c>
    </row>
    <row r="51" spans="1:15" x14ac:dyDescent="0.2">
      <c r="A51" s="10" t="s">
        <v>152</v>
      </c>
      <c r="B51" s="17">
        <v>31200</v>
      </c>
      <c r="C51" s="6">
        <v>124800</v>
      </c>
      <c r="D51" s="6">
        <v>26600</v>
      </c>
      <c r="E51" s="12">
        <v>182600</v>
      </c>
      <c r="F51" s="17">
        <v>43800</v>
      </c>
      <c r="G51" s="6">
        <v>206000</v>
      </c>
      <c r="H51" s="6">
        <v>62300</v>
      </c>
      <c r="I51" s="12">
        <v>312100</v>
      </c>
      <c r="J51" s="17">
        <v>75000</v>
      </c>
      <c r="K51" s="6">
        <v>330700</v>
      </c>
      <c r="L51" s="6">
        <v>88900</v>
      </c>
      <c r="M51" s="12">
        <v>494700</v>
      </c>
    </row>
    <row r="52" spans="1:15" x14ac:dyDescent="0.2">
      <c r="A52" s="10" t="s">
        <v>153</v>
      </c>
      <c r="B52" s="17">
        <v>30900</v>
      </c>
      <c r="C52" s="6">
        <v>120300</v>
      </c>
      <c r="D52" s="6">
        <v>26100</v>
      </c>
      <c r="E52" s="12">
        <v>177300</v>
      </c>
      <c r="F52" s="17">
        <v>43500</v>
      </c>
      <c r="G52" s="6">
        <v>200900</v>
      </c>
      <c r="H52" s="6">
        <v>59900</v>
      </c>
      <c r="I52" s="12">
        <v>304300</v>
      </c>
      <c r="J52" s="17">
        <v>74400</v>
      </c>
      <c r="K52" s="6">
        <v>321200</v>
      </c>
      <c r="L52" s="6">
        <v>86000</v>
      </c>
      <c r="M52" s="12">
        <v>481600</v>
      </c>
    </row>
    <row r="53" spans="1:15" x14ac:dyDescent="0.2">
      <c r="A53" s="10" t="s">
        <v>154</v>
      </c>
      <c r="B53" s="17">
        <v>29300</v>
      </c>
      <c r="C53" s="6">
        <v>116400</v>
      </c>
      <c r="D53" s="6">
        <v>25400</v>
      </c>
      <c r="E53" s="12">
        <v>171100</v>
      </c>
      <c r="F53" s="17">
        <v>42000</v>
      </c>
      <c r="G53" s="6">
        <v>194500</v>
      </c>
      <c r="H53" s="6">
        <v>56900</v>
      </c>
      <c r="I53" s="12">
        <v>293400</v>
      </c>
      <c r="J53" s="17">
        <v>71300</v>
      </c>
      <c r="K53" s="6">
        <v>310900</v>
      </c>
      <c r="L53" s="6">
        <v>82300</v>
      </c>
      <c r="M53" s="12">
        <v>464500</v>
      </c>
    </row>
    <row r="54" spans="1:15" x14ac:dyDescent="0.2">
      <c r="A54" s="10" t="s">
        <v>155</v>
      </c>
      <c r="B54" s="17">
        <v>29500</v>
      </c>
      <c r="C54" s="6">
        <v>118600</v>
      </c>
      <c r="D54" s="6">
        <v>25300</v>
      </c>
      <c r="E54" s="12">
        <v>173400</v>
      </c>
      <c r="F54" s="17">
        <v>41700</v>
      </c>
      <c r="G54" s="6">
        <v>192600</v>
      </c>
      <c r="H54" s="6">
        <v>55600</v>
      </c>
      <c r="I54" s="12">
        <v>289900</v>
      </c>
      <c r="J54" s="17">
        <v>71200</v>
      </c>
      <c r="K54" s="6">
        <v>311200</v>
      </c>
      <c r="L54" s="6">
        <v>80900</v>
      </c>
      <c r="M54" s="12">
        <v>463300</v>
      </c>
    </row>
    <row r="55" spans="1:15" s="48" customFormat="1" x14ac:dyDescent="0.2">
      <c r="A55" s="52" t="s">
        <v>156</v>
      </c>
      <c r="B55" s="43">
        <v>28900</v>
      </c>
      <c r="C55" s="44">
        <v>115400</v>
      </c>
      <c r="D55" s="44">
        <v>24700</v>
      </c>
      <c r="E55" s="45">
        <v>169000</v>
      </c>
      <c r="F55" s="43">
        <v>41200</v>
      </c>
      <c r="G55" s="44">
        <v>188400</v>
      </c>
      <c r="H55" s="44">
        <v>54600</v>
      </c>
      <c r="I55" s="45">
        <v>284200</v>
      </c>
      <c r="J55" s="43">
        <v>70100</v>
      </c>
      <c r="K55" s="44">
        <v>303800</v>
      </c>
      <c r="L55" s="44">
        <v>79300</v>
      </c>
      <c r="M55" s="45">
        <v>453200</v>
      </c>
      <c r="N55" s="47"/>
      <c r="O55" s="47"/>
    </row>
    <row r="56" spans="1:15" x14ac:dyDescent="0.2">
      <c r="A56" s="10" t="s">
        <v>157</v>
      </c>
      <c r="B56" s="17">
        <v>28500</v>
      </c>
      <c r="C56" s="6">
        <v>116300</v>
      </c>
      <c r="D56" s="6">
        <v>24900</v>
      </c>
      <c r="E56" s="12">
        <v>169700</v>
      </c>
      <c r="F56" s="17">
        <v>41800</v>
      </c>
      <c r="G56" s="6">
        <v>189300</v>
      </c>
      <c r="H56" s="6">
        <v>54700</v>
      </c>
      <c r="I56" s="12">
        <v>285700</v>
      </c>
      <c r="J56" s="17">
        <v>70300</v>
      </c>
      <c r="K56" s="6">
        <v>305500</v>
      </c>
      <c r="L56" s="6">
        <v>79600</v>
      </c>
      <c r="M56" s="12">
        <v>455500</v>
      </c>
    </row>
    <row r="57" spans="1:15" x14ac:dyDescent="0.2">
      <c r="A57" s="10" t="s">
        <v>158</v>
      </c>
      <c r="B57" s="17">
        <v>29100</v>
      </c>
      <c r="C57" s="6">
        <v>118500</v>
      </c>
      <c r="D57" s="6">
        <v>25300</v>
      </c>
      <c r="E57" s="12">
        <v>172900</v>
      </c>
      <c r="F57" s="17">
        <v>41400</v>
      </c>
      <c r="G57" s="6">
        <v>186500</v>
      </c>
      <c r="H57" s="6">
        <v>54400</v>
      </c>
      <c r="I57" s="12">
        <v>282400</v>
      </c>
      <c r="J57" s="17">
        <v>70500</v>
      </c>
      <c r="K57" s="6">
        <v>305000</v>
      </c>
      <c r="L57" s="6">
        <v>79800</v>
      </c>
      <c r="M57" s="12">
        <v>455300</v>
      </c>
    </row>
    <row r="58" spans="1:15" x14ac:dyDescent="0.2">
      <c r="A58" s="10" t="s">
        <v>159</v>
      </c>
      <c r="B58" s="17">
        <v>29400</v>
      </c>
      <c r="C58" s="6">
        <v>119700</v>
      </c>
      <c r="D58" s="6">
        <v>25800</v>
      </c>
      <c r="E58" s="12">
        <v>174900</v>
      </c>
      <c r="F58" s="17">
        <v>41400</v>
      </c>
      <c r="G58" s="6">
        <v>188000</v>
      </c>
      <c r="H58" s="6">
        <v>54600</v>
      </c>
      <c r="I58" s="12">
        <v>284000</v>
      </c>
      <c r="J58" s="17">
        <v>70900</v>
      </c>
      <c r="K58" s="6">
        <v>307700</v>
      </c>
      <c r="L58" s="6">
        <v>80400</v>
      </c>
      <c r="M58" s="12">
        <v>459000</v>
      </c>
    </row>
    <row r="59" spans="1:15" x14ac:dyDescent="0.2">
      <c r="A59" s="10" t="s">
        <v>160</v>
      </c>
      <c r="B59" s="17">
        <v>31800</v>
      </c>
      <c r="C59" s="6">
        <v>123600</v>
      </c>
      <c r="D59" s="6">
        <v>26000</v>
      </c>
      <c r="E59" s="12">
        <v>181400</v>
      </c>
      <c r="F59" s="17">
        <v>42600</v>
      </c>
      <c r="G59" s="6">
        <v>187600</v>
      </c>
      <c r="H59" s="6">
        <v>54500</v>
      </c>
      <c r="I59" s="12">
        <v>284700</v>
      </c>
      <c r="J59" s="17">
        <v>74400</v>
      </c>
      <c r="K59" s="6">
        <v>311200</v>
      </c>
      <c r="L59" s="6">
        <v>80500</v>
      </c>
      <c r="M59" s="12">
        <v>466100</v>
      </c>
    </row>
    <row r="60" spans="1:15" x14ac:dyDescent="0.2">
      <c r="A60" s="10" t="s">
        <v>161</v>
      </c>
      <c r="B60" s="17">
        <v>33200</v>
      </c>
      <c r="C60" s="6">
        <v>125700</v>
      </c>
      <c r="D60" s="6">
        <v>26800</v>
      </c>
      <c r="E60" s="12">
        <v>185700</v>
      </c>
      <c r="F60" s="17">
        <v>44600</v>
      </c>
      <c r="G60" s="6">
        <v>188400</v>
      </c>
      <c r="H60" s="6">
        <v>54800</v>
      </c>
      <c r="I60" s="12">
        <v>287800</v>
      </c>
      <c r="J60" s="17">
        <v>77800</v>
      </c>
      <c r="K60" s="6">
        <v>314100</v>
      </c>
      <c r="L60" s="6">
        <v>81600</v>
      </c>
      <c r="M60" s="12">
        <v>473600</v>
      </c>
    </row>
    <row r="61" spans="1:15" x14ac:dyDescent="0.2">
      <c r="A61" s="10" t="s">
        <v>162</v>
      </c>
      <c r="B61" s="17">
        <v>38300</v>
      </c>
      <c r="C61" s="6">
        <v>134100</v>
      </c>
      <c r="D61" s="6">
        <v>27800</v>
      </c>
      <c r="E61" s="12">
        <v>200200</v>
      </c>
      <c r="F61" s="17">
        <v>47600</v>
      </c>
      <c r="G61" s="6">
        <v>193400</v>
      </c>
      <c r="H61" s="6">
        <v>56600</v>
      </c>
      <c r="I61" s="12">
        <v>297500</v>
      </c>
      <c r="J61" s="17">
        <v>85900</v>
      </c>
      <c r="K61" s="6">
        <v>327500</v>
      </c>
      <c r="L61" s="6">
        <v>84400</v>
      </c>
      <c r="M61" s="12">
        <v>497800</v>
      </c>
    </row>
    <row r="62" spans="1:15" x14ac:dyDescent="0.2">
      <c r="A62" s="10" t="s">
        <v>163</v>
      </c>
      <c r="B62" s="17">
        <v>38200</v>
      </c>
      <c r="C62" s="6">
        <v>133300</v>
      </c>
      <c r="D62" s="6">
        <v>28300</v>
      </c>
      <c r="E62" s="12">
        <v>199800</v>
      </c>
      <c r="F62" s="17">
        <v>47000</v>
      </c>
      <c r="G62" s="6">
        <v>192800</v>
      </c>
      <c r="H62" s="6">
        <v>57500</v>
      </c>
      <c r="I62" s="12">
        <v>297200</v>
      </c>
      <c r="J62" s="17">
        <v>85100</v>
      </c>
      <c r="K62" s="6">
        <v>326100</v>
      </c>
      <c r="L62" s="6">
        <v>85800</v>
      </c>
      <c r="M62" s="12">
        <v>497000</v>
      </c>
    </row>
    <row r="63" spans="1:15" x14ac:dyDescent="0.2">
      <c r="A63" s="10" t="s">
        <v>164</v>
      </c>
      <c r="B63" s="17">
        <v>39100</v>
      </c>
      <c r="C63" s="6">
        <v>137200</v>
      </c>
      <c r="D63" s="6">
        <v>29100</v>
      </c>
      <c r="E63" s="12">
        <v>205300</v>
      </c>
      <c r="F63" s="17">
        <v>48400</v>
      </c>
      <c r="G63" s="6">
        <v>197300</v>
      </c>
      <c r="H63" s="6">
        <v>59700</v>
      </c>
      <c r="I63" s="12">
        <v>305400</v>
      </c>
      <c r="J63" s="17">
        <v>87500</v>
      </c>
      <c r="K63" s="6">
        <v>334500</v>
      </c>
      <c r="L63" s="6">
        <v>88800</v>
      </c>
      <c r="M63" s="12">
        <v>510800</v>
      </c>
    </row>
    <row r="64" spans="1:15" x14ac:dyDescent="0.2">
      <c r="A64" s="10" t="s">
        <v>165</v>
      </c>
      <c r="B64" s="17">
        <v>38200</v>
      </c>
      <c r="C64" s="6">
        <v>138800</v>
      </c>
      <c r="D64" s="6">
        <v>30100</v>
      </c>
      <c r="E64" s="12">
        <v>207100</v>
      </c>
      <c r="F64" s="17">
        <v>47500</v>
      </c>
      <c r="G64" s="6">
        <v>199100</v>
      </c>
      <c r="H64" s="6">
        <v>61500</v>
      </c>
      <c r="I64" s="12">
        <v>308100</v>
      </c>
      <c r="J64" s="17">
        <v>85700</v>
      </c>
      <c r="K64" s="6">
        <v>337900</v>
      </c>
      <c r="L64" s="6">
        <v>91600</v>
      </c>
      <c r="M64" s="12">
        <v>515200</v>
      </c>
    </row>
    <row r="65" spans="1:15" x14ac:dyDescent="0.2">
      <c r="A65" s="10" t="s">
        <v>166</v>
      </c>
      <c r="B65" s="17">
        <v>38300</v>
      </c>
      <c r="C65" s="6">
        <v>141800</v>
      </c>
      <c r="D65" s="6">
        <v>31200</v>
      </c>
      <c r="E65" s="12">
        <v>211300</v>
      </c>
      <c r="F65" s="17">
        <v>47000</v>
      </c>
      <c r="G65" s="6">
        <v>200600</v>
      </c>
      <c r="H65" s="6">
        <v>63100</v>
      </c>
      <c r="I65" s="12">
        <v>310800</v>
      </c>
      <c r="J65" s="17">
        <v>85300</v>
      </c>
      <c r="K65" s="6">
        <v>342400</v>
      </c>
      <c r="L65" s="6">
        <v>94300</v>
      </c>
      <c r="M65" s="12">
        <v>522100</v>
      </c>
    </row>
    <row r="66" spans="1:15" x14ac:dyDescent="0.2">
      <c r="A66" s="10" t="s">
        <v>167</v>
      </c>
      <c r="B66" s="17">
        <v>38700</v>
      </c>
      <c r="C66" s="6">
        <v>143200</v>
      </c>
      <c r="D66" s="6">
        <v>32000</v>
      </c>
      <c r="E66" s="12">
        <v>213900</v>
      </c>
      <c r="F66" s="17">
        <v>47500</v>
      </c>
      <c r="G66" s="6">
        <v>202200</v>
      </c>
      <c r="H66" s="6">
        <v>64800</v>
      </c>
      <c r="I66" s="12">
        <v>314500</v>
      </c>
      <c r="J66" s="17">
        <v>86200</v>
      </c>
      <c r="K66" s="6">
        <v>345400</v>
      </c>
      <c r="L66" s="6">
        <v>96800</v>
      </c>
      <c r="M66" s="12">
        <v>528500</v>
      </c>
    </row>
    <row r="67" spans="1:15" s="48" customFormat="1" x14ac:dyDescent="0.2">
      <c r="A67" s="52" t="s">
        <v>168</v>
      </c>
      <c r="B67" s="43">
        <v>37400</v>
      </c>
      <c r="C67" s="44">
        <v>144500</v>
      </c>
      <c r="D67" s="44">
        <v>33400</v>
      </c>
      <c r="E67" s="45">
        <v>215300</v>
      </c>
      <c r="F67" s="43">
        <v>46700</v>
      </c>
      <c r="G67" s="44">
        <v>204600</v>
      </c>
      <c r="H67" s="44">
        <v>67100</v>
      </c>
      <c r="I67" s="45">
        <v>318400</v>
      </c>
      <c r="J67" s="43">
        <v>84100</v>
      </c>
      <c r="K67" s="44">
        <v>349000</v>
      </c>
      <c r="L67" s="44">
        <v>100500</v>
      </c>
      <c r="M67" s="45">
        <v>533700</v>
      </c>
      <c r="N67" s="47"/>
      <c r="O67" s="47"/>
    </row>
    <row r="68" spans="1:15" x14ac:dyDescent="0.2">
      <c r="A68" s="10" t="s">
        <v>169</v>
      </c>
      <c r="B68" s="17">
        <v>37500</v>
      </c>
      <c r="C68" s="6">
        <v>144400</v>
      </c>
      <c r="D68" s="6">
        <v>34400</v>
      </c>
      <c r="E68" s="12">
        <v>216300</v>
      </c>
      <c r="F68" s="17">
        <v>47700</v>
      </c>
      <c r="G68" s="6">
        <v>206300</v>
      </c>
      <c r="H68" s="6">
        <v>69300</v>
      </c>
      <c r="I68" s="12">
        <v>323200</v>
      </c>
      <c r="J68" s="17">
        <v>85200</v>
      </c>
      <c r="K68" s="6">
        <v>350600</v>
      </c>
      <c r="L68" s="6">
        <v>103600</v>
      </c>
      <c r="M68" s="12">
        <v>539500</v>
      </c>
    </row>
    <row r="69" spans="1:15" x14ac:dyDescent="0.2">
      <c r="A69" s="10" t="s">
        <v>170</v>
      </c>
      <c r="B69" s="17">
        <v>37800</v>
      </c>
      <c r="C69" s="6">
        <v>145500</v>
      </c>
      <c r="D69" s="6">
        <v>35700</v>
      </c>
      <c r="E69" s="12">
        <v>219000</v>
      </c>
      <c r="F69" s="17">
        <v>48500</v>
      </c>
      <c r="G69" s="6">
        <v>209100</v>
      </c>
      <c r="H69" s="6">
        <v>72200</v>
      </c>
      <c r="I69" s="12">
        <v>329800</v>
      </c>
      <c r="J69" s="17">
        <v>86300</v>
      </c>
      <c r="K69" s="6">
        <v>354600</v>
      </c>
      <c r="L69" s="6">
        <v>107900</v>
      </c>
      <c r="M69" s="12">
        <v>548800</v>
      </c>
    </row>
    <row r="70" spans="1:15" x14ac:dyDescent="0.2">
      <c r="A70" s="10" t="s">
        <v>171</v>
      </c>
      <c r="B70" s="17">
        <v>37600</v>
      </c>
      <c r="C70" s="6">
        <v>147100</v>
      </c>
      <c r="D70" s="6">
        <v>37100</v>
      </c>
      <c r="E70" s="12">
        <v>221800</v>
      </c>
      <c r="F70" s="17">
        <v>48400</v>
      </c>
      <c r="G70" s="6">
        <v>209600</v>
      </c>
      <c r="H70" s="6">
        <v>74500</v>
      </c>
      <c r="I70" s="12">
        <v>332600</v>
      </c>
      <c r="J70" s="17">
        <v>86100</v>
      </c>
      <c r="K70" s="6">
        <v>356700</v>
      </c>
      <c r="L70" s="6">
        <v>111600</v>
      </c>
      <c r="M70" s="12">
        <v>554400</v>
      </c>
    </row>
    <row r="71" spans="1:15" x14ac:dyDescent="0.2">
      <c r="A71" s="10" t="s">
        <v>172</v>
      </c>
      <c r="B71" s="17">
        <v>37100</v>
      </c>
      <c r="C71" s="6">
        <v>145200</v>
      </c>
      <c r="D71" s="6">
        <v>37800</v>
      </c>
      <c r="E71" s="12">
        <v>220200</v>
      </c>
      <c r="F71" s="17">
        <v>48500</v>
      </c>
      <c r="G71" s="6">
        <v>211000</v>
      </c>
      <c r="H71" s="6">
        <v>77000</v>
      </c>
      <c r="I71" s="12">
        <v>336500</v>
      </c>
      <c r="J71" s="17">
        <v>85600</v>
      </c>
      <c r="K71" s="6">
        <v>356300</v>
      </c>
      <c r="L71" s="6">
        <v>114800</v>
      </c>
      <c r="M71" s="12">
        <v>556700</v>
      </c>
    </row>
    <row r="72" spans="1:15" x14ac:dyDescent="0.2">
      <c r="A72" s="10" t="s">
        <v>173</v>
      </c>
      <c r="B72" s="17">
        <v>38200</v>
      </c>
      <c r="C72" s="6">
        <v>148900</v>
      </c>
      <c r="D72" s="6">
        <v>39300</v>
      </c>
      <c r="E72" s="12">
        <v>226400</v>
      </c>
      <c r="F72" s="17">
        <v>49000</v>
      </c>
      <c r="G72" s="6">
        <v>212400</v>
      </c>
      <c r="H72" s="6">
        <v>79400</v>
      </c>
      <c r="I72" s="12">
        <v>340800</v>
      </c>
      <c r="J72" s="17">
        <v>87200</v>
      </c>
      <c r="K72" s="6">
        <v>361400</v>
      </c>
      <c r="L72" s="6">
        <v>118700</v>
      </c>
      <c r="M72" s="12">
        <v>567300</v>
      </c>
    </row>
    <row r="73" spans="1:15" x14ac:dyDescent="0.2">
      <c r="A73" s="10" t="s">
        <v>174</v>
      </c>
      <c r="B73" s="17">
        <v>39000</v>
      </c>
      <c r="C73" s="6">
        <v>152200</v>
      </c>
      <c r="D73" s="6">
        <v>40400</v>
      </c>
      <c r="E73" s="12">
        <v>231600</v>
      </c>
      <c r="F73" s="17">
        <v>50000</v>
      </c>
      <c r="G73" s="6">
        <v>216600</v>
      </c>
      <c r="H73" s="6">
        <v>82500</v>
      </c>
      <c r="I73" s="12">
        <v>349000</v>
      </c>
      <c r="J73" s="17">
        <v>89000</v>
      </c>
      <c r="K73" s="6">
        <v>368800</v>
      </c>
      <c r="L73" s="6">
        <v>122800</v>
      </c>
      <c r="M73" s="12">
        <v>580600</v>
      </c>
    </row>
    <row r="74" spans="1:15" x14ac:dyDescent="0.2">
      <c r="A74" s="10" t="s">
        <v>175</v>
      </c>
      <c r="B74" s="17">
        <v>40500</v>
      </c>
      <c r="C74" s="6">
        <v>156000</v>
      </c>
      <c r="D74" s="6">
        <v>42100</v>
      </c>
      <c r="E74" s="12">
        <v>238600</v>
      </c>
      <c r="F74" s="17">
        <v>51600</v>
      </c>
      <c r="G74" s="6">
        <v>220800</v>
      </c>
      <c r="H74" s="6">
        <v>85800</v>
      </c>
      <c r="I74" s="12">
        <v>358200</v>
      </c>
      <c r="J74" s="17">
        <v>92100</v>
      </c>
      <c r="K74" s="6">
        <v>376700</v>
      </c>
      <c r="L74" s="6">
        <v>127900</v>
      </c>
      <c r="M74" s="12">
        <v>596800</v>
      </c>
    </row>
    <row r="75" spans="1:15" x14ac:dyDescent="0.2">
      <c r="A75" s="10" t="s">
        <v>176</v>
      </c>
      <c r="B75" s="17">
        <v>42500</v>
      </c>
      <c r="C75" s="6">
        <v>158800</v>
      </c>
      <c r="D75" s="6">
        <v>43200</v>
      </c>
      <c r="E75" s="12">
        <v>244500</v>
      </c>
      <c r="F75" s="17">
        <v>54100</v>
      </c>
      <c r="G75" s="6">
        <v>225600</v>
      </c>
      <c r="H75" s="6">
        <v>88800</v>
      </c>
      <c r="I75" s="12">
        <v>368500</v>
      </c>
      <c r="J75" s="17">
        <v>96600</v>
      </c>
      <c r="K75" s="6">
        <v>384300</v>
      </c>
      <c r="L75" s="6">
        <v>132100</v>
      </c>
      <c r="M75" s="12">
        <v>613000</v>
      </c>
    </row>
    <row r="76" spans="1:15" x14ac:dyDescent="0.2">
      <c r="A76" s="10" t="s">
        <v>177</v>
      </c>
      <c r="B76" s="17">
        <v>43800</v>
      </c>
      <c r="C76" s="6">
        <v>164000</v>
      </c>
      <c r="D76" s="6">
        <v>44700</v>
      </c>
      <c r="E76" s="12">
        <v>252500</v>
      </c>
      <c r="F76" s="17">
        <v>55600</v>
      </c>
      <c r="G76" s="6">
        <v>231300</v>
      </c>
      <c r="H76" s="6">
        <v>91900</v>
      </c>
      <c r="I76" s="12">
        <v>378800</v>
      </c>
      <c r="J76" s="17">
        <v>99300</v>
      </c>
      <c r="K76" s="6">
        <v>395300</v>
      </c>
      <c r="L76" s="6">
        <v>136600</v>
      </c>
      <c r="M76" s="12">
        <v>631200</v>
      </c>
    </row>
    <row r="77" spans="1:15" x14ac:dyDescent="0.2">
      <c r="A77" s="10" t="s">
        <v>178</v>
      </c>
      <c r="B77" s="17">
        <v>43600</v>
      </c>
      <c r="C77" s="6">
        <v>163500</v>
      </c>
      <c r="D77" s="6">
        <v>45200</v>
      </c>
      <c r="E77" s="12">
        <v>252400</v>
      </c>
      <c r="F77" s="17">
        <v>54600</v>
      </c>
      <c r="G77" s="6">
        <v>231100</v>
      </c>
      <c r="H77" s="6">
        <v>93600</v>
      </c>
      <c r="I77" s="12">
        <v>379300</v>
      </c>
      <c r="J77" s="17">
        <v>98200</v>
      </c>
      <c r="K77" s="6">
        <v>394600</v>
      </c>
      <c r="L77" s="6">
        <v>138800</v>
      </c>
      <c r="M77" s="12">
        <v>631700</v>
      </c>
    </row>
    <row r="78" spans="1:15" x14ac:dyDescent="0.2">
      <c r="A78" s="10" t="s">
        <v>179</v>
      </c>
      <c r="B78" s="17">
        <v>42800</v>
      </c>
      <c r="C78" s="6">
        <v>165100</v>
      </c>
      <c r="D78" s="6">
        <v>46200</v>
      </c>
      <c r="E78" s="12">
        <v>254100</v>
      </c>
      <c r="F78" s="17">
        <v>54000</v>
      </c>
      <c r="G78" s="6">
        <v>232500</v>
      </c>
      <c r="H78" s="6">
        <v>95200</v>
      </c>
      <c r="I78" s="12">
        <v>381600</v>
      </c>
      <c r="J78" s="17">
        <v>96800</v>
      </c>
      <c r="K78" s="6">
        <v>397500</v>
      </c>
      <c r="L78" s="6">
        <v>141400</v>
      </c>
      <c r="M78" s="12">
        <v>635700</v>
      </c>
    </row>
    <row r="79" spans="1:15" s="48" customFormat="1" x14ac:dyDescent="0.2">
      <c r="A79" s="52" t="s">
        <v>180</v>
      </c>
      <c r="B79" s="43">
        <v>44200</v>
      </c>
      <c r="C79" s="44">
        <v>168400</v>
      </c>
      <c r="D79" s="44">
        <v>47600</v>
      </c>
      <c r="E79" s="45">
        <v>260200</v>
      </c>
      <c r="F79" s="43">
        <v>54800</v>
      </c>
      <c r="G79" s="44">
        <v>236800</v>
      </c>
      <c r="H79" s="44">
        <v>98100</v>
      </c>
      <c r="I79" s="45">
        <v>389800</v>
      </c>
      <c r="J79" s="43">
        <v>99100</v>
      </c>
      <c r="K79" s="44">
        <v>405200</v>
      </c>
      <c r="L79" s="44">
        <v>145700</v>
      </c>
      <c r="M79" s="45">
        <v>650000</v>
      </c>
      <c r="N79" s="47"/>
      <c r="O79" s="47"/>
    </row>
    <row r="80" spans="1:15" x14ac:dyDescent="0.2">
      <c r="A80" s="10" t="s">
        <v>181</v>
      </c>
      <c r="B80" s="17">
        <v>43700</v>
      </c>
      <c r="C80" s="6">
        <v>169600</v>
      </c>
      <c r="D80" s="6">
        <v>48800</v>
      </c>
      <c r="E80" s="12">
        <v>262000</v>
      </c>
      <c r="F80" s="17">
        <v>53500</v>
      </c>
      <c r="G80" s="6">
        <v>236500</v>
      </c>
      <c r="H80" s="6">
        <v>100300</v>
      </c>
      <c r="I80" s="12">
        <v>390400</v>
      </c>
      <c r="J80" s="17">
        <v>97200</v>
      </c>
      <c r="K80" s="6">
        <v>406100</v>
      </c>
      <c r="L80" s="6">
        <v>149100</v>
      </c>
      <c r="M80" s="12">
        <v>652400</v>
      </c>
    </row>
    <row r="81" spans="1:15" x14ac:dyDescent="0.2">
      <c r="A81" s="10" t="s">
        <v>182</v>
      </c>
      <c r="B81" s="17">
        <v>44100</v>
      </c>
      <c r="C81" s="6">
        <v>172300</v>
      </c>
      <c r="D81" s="6">
        <v>49600</v>
      </c>
      <c r="E81" s="12">
        <v>266000</v>
      </c>
      <c r="F81" s="17">
        <v>53500</v>
      </c>
      <c r="G81" s="6">
        <v>238200</v>
      </c>
      <c r="H81" s="6">
        <v>102400</v>
      </c>
      <c r="I81" s="12">
        <v>394100</v>
      </c>
      <c r="J81" s="17">
        <v>97600</v>
      </c>
      <c r="K81" s="6">
        <v>410500</v>
      </c>
      <c r="L81" s="6">
        <v>152000</v>
      </c>
      <c r="M81" s="12">
        <v>660100</v>
      </c>
    </row>
    <row r="82" spans="1:15" x14ac:dyDescent="0.2">
      <c r="A82" s="10" t="s">
        <v>183</v>
      </c>
      <c r="B82" s="17">
        <v>43800</v>
      </c>
      <c r="C82" s="6">
        <v>173400</v>
      </c>
      <c r="D82" s="6">
        <v>50500</v>
      </c>
      <c r="E82" s="12">
        <v>267700</v>
      </c>
      <c r="F82" s="17">
        <v>53200</v>
      </c>
      <c r="G82" s="6">
        <v>238800</v>
      </c>
      <c r="H82" s="6">
        <v>103600</v>
      </c>
      <c r="I82" s="12">
        <v>395600</v>
      </c>
      <c r="J82" s="17">
        <v>97000</v>
      </c>
      <c r="K82" s="6">
        <v>412200</v>
      </c>
      <c r="L82" s="6">
        <v>154000</v>
      </c>
      <c r="M82" s="12">
        <v>663200</v>
      </c>
    </row>
    <row r="83" spans="1:15" x14ac:dyDescent="0.2">
      <c r="A83" s="10" t="s">
        <v>184</v>
      </c>
      <c r="B83" s="17">
        <v>44500</v>
      </c>
      <c r="C83" s="6">
        <v>176700</v>
      </c>
      <c r="D83" s="6">
        <v>51800</v>
      </c>
      <c r="E83" s="12">
        <v>273000</v>
      </c>
      <c r="F83" s="17">
        <v>54400</v>
      </c>
      <c r="G83" s="6">
        <v>242400</v>
      </c>
      <c r="H83" s="6">
        <v>105900</v>
      </c>
      <c r="I83" s="12">
        <v>402700</v>
      </c>
      <c r="J83" s="17">
        <v>98900</v>
      </c>
      <c r="K83" s="6">
        <v>419100</v>
      </c>
      <c r="L83" s="6">
        <v>157600</v>
      </c>
      <c r="M83" s="12">
        <v>675700</v>
      </c>
    </row>
    <row r="84" spans="1:15" x14ac:dyDescent="0.2">
      <c r="A84" s="10" t="s">
        <v>185</v>
      </c>
      <c r="B84" s="17">
        <v>45600</v>
      </c>
      <c r="C84" s="6">
        <v>178600</v>
      </c>
      <c r="D84" s="6">
        <v>52700</v>
      </c>
      <c r="E84" s="12">
        <v>276900</v>
      </c>
      <c r="F84" s="17">
        <v>55700</v>
      </c>
      <c r="G84" s="6">
        <v>246400</v>
      </c>
      <c r="H84" s="6">
        <v>107900</v>
      </c>
      <c r="I84" s="12">
        <v>410000</v>
      </c>
      <c r="J84" s="17">
        <v>101200</v>
      </c>
      <c r="K84" s="6">
        <v>425100</v>
      </c>
      <c r="L84" s="6">
        <v>160600</v>
      </c>
      <c r="M84" s="12">
        <v>686900</v>
      </c>
    </row>
    <row r="85" spans="1:15" x14ac:dyDescent="0.2">
      <c r="A85" s="10" t="s">
        <v>186</v>
      </c>
      <c r="B85" s="17">
        <v>46800</v>
      </c>
      <c r="C85" s="6">
        <v>182900</v>
      </c>
      <c r="D85" s="6">
        <v>54300</v>
      </c>
      <c r="E85" s="12">
        <v>284000</v>
      </c>
      <c r="F85" s="17">
        <v>56600</v>
      </c>
      <c r="G85" s="6">
        <v>250600</v>
      </c>
      <c r="H85" s="6">
        <v>109800</v>
      </c>
      <c r="I85" s="12">
        <v>417000</v>
      </c>
      <c r="J85" s="17">
        <v>103400</v>
      </c>
      <c r="K85" s="6">
        <v>433500</v>
      </c>
      <c r="L85" s="6">
        <v>164100</v>
      </c>
      <c r="M85" s="12">
        <v>701000</v>
      </c>
    </row>
    <row r="86" spans="1:15" x14ac:dyDescent="0.2">
      <c r="A86" s="10" t="s">
        <v>187</v>
      </c>
      <c r="B86" s="17">
        <v>45900</v>
      </c>
      <c r="C86" s="6">
        <v>184100</v>
      </c>
      <c r="D86" s="6">
        <v>55000</v>
      </c>
      <c r="E86" s="12">
        <v>285100</v>
      </c>
      <c r="F86" s="17">
        <v>55400</v>
      </c>
      <c r="G86" s="6">
        <v>252100</v>
      </c>
      <c r="H86" s="6">
        <v>112000</v>
      </c>
      <c r="I86" s="12">
        <v>419500</v>
      </c>
      <c r="J86" s="17">
        <v>101300</v>
      </c>
      <c r="K86" s="6">
        <v>436200</v>
      </c>
      <c r="L86" s="6">
        <v>167000</v>
      </c>
      <c r="M86" s="12">
        <v>704600</v>
      </c>
    </row>
    <row r="87" spans="1:15" x14ac:dyDescent="0.2">
      <c r="A87" s="10" t="s">
        <v>188</v>
      </c>
      <c r="B87" s="17">
        <v>46600</v>
      </c>
      <c r="C87" s="6">
        <v>185600</v>
      </c>
      <c r="D87" s="6">
        <v>56300</v>
      </c>
      <c r="E87" s="12">
        <v>288500</v>
      </c>
      <c r="F87" s="17">
        <v>55800</v>
      </c>
      <c r="G87" s="6">
        <v>255300</v>
      </c>
      <c r="H87" s="6">
        <v>113900</v>
      </c>
      <c r="I87" s="12">
        <v>425000</v>
      </c>
      <c r="J87" s="17">
        <v>102400</v>
      </c>
      <c r="K87" s="6">
        <v>440900</v>
      </c>
      <c r="L87" s="6">
        <v>170200</v>
      </c>
      <c r="M87" s="12">
        <v>713500</v>
      </c>
    </row>
    <row r="88" spans="1:15" x14ac:dyDescent="0.2">
      <c r="A88" s="10" t="s">
        <v>189</v>
      </c>
      <c r="B88" s="17">
        <v>46900</v>
      </c>
      <c r="C88" s="6">
        <v>186000</v>
      </c>
      <c r="D88" s="6">
        <v>56900</v>
      </c>
      <c r="E88" s="12">
        <v>289900</v>
      </c>
      <c r="F88" s="17">
        <v>55900</v>
      </c>
      <c r="G88" s="6">
        <v>256700</v>
      </c>
      <c r="H88" s="6">
        <v>114500</v>
      </c>
      <c r="I88" s="12">
        <v>427100</v>
      </c>
      <c r="J88" s="17">
        <v>102900</v>
      </c>
      <c r="K88" s="6">
        <v>442700</v>
      </c>
      <c r="L88" s="6">
        <v>171400</v>
      </c>
      <c r="M88" s="12">
        <v>717000</v>
      </c>
    </row>
    <row r="89" spans="1:15" x14ac:dyDescent="0.2">
      <c r="A89" s="10" t="s">
        <v>190</v>
      </c>
      <c r="B89" s="17">
        <v>46400</v>
      </c>
      <c r="C89" s="6">
        <v>187600</v>
      </c>
      <c r="D89" s="6">
        <v>58200</v>
      </c>
      <c r="E89" s="12">
        <v>292300</v>
      </c>
      <c r="F89" s="17">
        <v>55800</v>
      </c>
      <c r="G89" s="6">
        <v>258000</v>
      </c>
      <c r="H89" s="6">
        <v>116700</v>
      </c>
      <c r="I89" s="12">
        <v>430500</v>
      </c>
      <c r="J89" s="17">
        <v>102200</v>
      </c>
      <c r="K89" s="6">
        <v>445700</v>
      </c>
      <c r="L89" s="6">
        <v>174900</v>
      </c>
      <c r="M89" s="12">
        <v>722800</v>
      </c>
    </row>
    <row r="90" spans="1:15" x14ac:dyDescent="0.2">
      <c r="A90" s="10" t="s">
        <v>191</v>
      </c>
      <c r="B90" s="17">
        <v>46300</v>
      </c>
      <c r="C90" s="6">
        <v>187900</v>
      </c>
      <c r="D90" s="6">
        <v>58700</v>
      </c>
      <c r="E90" s="12">
        <v>292900</v>
      </c>
      <c r="F90" s="17">
        <v>55700</v>
      </c>
      <c r="G90" s="6">
        <v>256800</v>
      </c>
      <c r="H90" s="6">
        <v>117200</v>
      </c>
      <c r="I90" s="12">
        <v>429700</v>
      </c>
      <c r="J90" s="17">
        <v>102000</v>
      </c>
      <c r="K90" s="6">
        <v>444700</v>
      </c>
      <c r="L90" s="6">
        <v>175800</v>
      </c>
      <c r="M90" s="12">
        <v>722600</v>
      </c>
    </row>
    <row r="91" spans="1:15" s="48" customFormat="1" x14ac:dyDescent="0.2">
      <c r="A91" s="52" t="s">
        <v>192</v>
      </c>
      <c r="B91" s="43">
        <v>46000</v>
      </c>
      <c r="C91" s="44">
        <v>188500</v>
      </c>
      <c r="D91" s="44">
        <v>60500</v>
      </c>
      <c r="E91" s="45">
        <v>295000</v>
      </c>
      <c r="F91" s="43">
        <v>55000</v>
      </c>
      <c r="G91" s="44">
        <v>256600</v>
      </c>
      <c r="H91" s="44">
        <v>117500</v>
      </c>
      <c r="I91" s="45">
        <v>429200</v>
      </c>
      <c r="J91" s="43">
        <v>101100</v>
      </c>
      <c r="K91" s="44">
        <v>445100</v>
      </c>
      <c r="L91" s="44">
        <v>178000</v>
      </c>
      <c r="M91" s="45">
        <v>724200</v>
      </c>
      <c r="N91" s="47"/>
      <c r="O91" s="47"/>
    </row>
    <row r="92" spans="1:15" x14ac:dyDescent="0.2">
      <c r="A92" s="10" t="s">
        <v>193</v>
      </c>
      <c r="B92" s="17">
        <v>45400</v>
      </c>
      <c r="C92" s="6">
        <v>187200</v>
      </c>
      <c r="D92" s="6">
        <v>61100</v>
      </c>
      <c r="E92" s="12">
        <v>293700</v>
      </c>
      <c r="F92" s="17">
        <v>54200</v>
      </c>
      <c r="G92" s="6">
        <v>254600</v>
      </c>
      <c r="H92" s="6">
        <v>117800</v>
      </c>
      <c r="I92" s="12">
        <v>426600</v>
      </c>
      <c r="J92" s="17">
        <v>99600</v>
      </c>
      <c r="K92" s="6">
        <v>441800</v>
      </c>
      <c r="L92" s="6">
        <v>178900</v>
      </c>
      <c r="M92" s="12">
        <v>720300</v>
      </c>
    </row>
    <row r="93" spans="1:15" x14ac:dyDescent="0.2">
      <c r="A93" s="10" t="s">
        <v>194</v>
      </c>
      <c r="B93" s="17">
        <v>45400</v>
      </c>
      <c r="C93" s="6">
        <v>188300</v>
      </c>
      <c r="D93" s="6">
        <v>62100</v>
      </c>
      <c r="E93" s="12">
        <v>295800</v>
      </c>
      <c r="F93" s="17">
        <v>55300</v>
      </c>
      <c r="G93" s="6">
        <v>258700</v>
      </c>
      <c r="H93" s="6">
        <v>120300</v>
      </c>
      <c r="I93" s="12">
        <v>434300</v>
      </c>
      <c r="J93" s="17">
        <v>100600</v>
      </c>
      <c r="K93" s="6">
        <v>447000</v>
      </c>
      <c r="L93" s="6">
        <v>182400</v>
      </c>
      <c r="M93" s="12">
        <v>730100</v>
      </c>
    </row>
    <row r="94" spans="1:15" x14ac:dyDescent="0.2">
      <c r="A94" s="10" t="s">
        <v>195</v>
      </c>
      <c r="B94" s="17">
        <v>46600</v>
      </c>
      <c r="C94" s="6">
        <v>192500</v>
      </c>
      <c r="D94" s="6">
        <v>63600</v>
      </c>
      <c r="E94" s="12">
        <v>302700</v>
      </c>
      <c r="F94" s="17">
        <v>56900</v>
      </c>
      <c r="G94" s="6">
        <v>262900</v>
      </c>
      <c r="H94" s="6">
        <v>121800</v>
      </c>
      <c r="I94" s="12">
        <v>441500</v>
      </c>
      <c r="J94" s="17">
        <v>103500</v>
      </c>
      <c r="K94" s="6">
        <v>455400</v>
      </c>
      <c r="L94" s="6">
        <v>185400</v>
      </c>
      <c r="M94" s="12">
        <v>744200</v>
      </c>
    </row>
    <row r="95" spans="1:15" x14ac:dyDescent="0.2">
      <c r="A95" s="10" t="s">
        <v>196</v>
      </c>
      <c r="B95" s="17">
        <v>46500</v>
      </c>
      <c r="C95" s="6">
        <v>193200</v>
      </c>
      <c r="D95" s="6">
        <v>64700</v>
      </c>
      <c r="E95" s="12">
        <v>304400</v>
      </c>
      <c r="F95" s="17">
        <v>57400</v>
      </c>
      <c r="G95" s="6">
        <v>265700</v>
      </c>
      <c r="H95" s="6">
        <v>123700</v>
      </c>
      <c r="I95" s="12">
        <v>446900</v>
      </c>
      <c r="J95" s="17">
        <v>104000</v>
      </c>
      <c r="K95" s="6">
        <v>458900</v>
      </c>
      <c r="L95" s="6">
        <v>188500</v>
      </c>
      <c r="M95" s="12">
        <v>751300</v>
      </c>
    </row>
    <row r="96" spans="1:15" x14ac:dyDescent="0.2">
      <c r="A96" s="10" t="s">
        <v>197</v>
      </c>
      <c r="B96" s="17">
        <v>46700</v>
      </c>
      <c r="C96" s="6">
        <v>195800</v>
      </c>
      <c r="D96" s="6">
        <v>66800</v>
      </c>
      <c r="E96" s="12">
        <v>309300</v>
      </c>
      <c r="F96" s="17">
        <v>57400</v>
      </c>
      <c r="G96" s="6">
        <v>269600</v>
      </c>
      <c r="H96" s="6">
        <v>125800</v>
      </c>
      <c r="I96" s="12">
        <v>452800</v>
      </c>
      <c r="J96" s="17">
        <v>104100</v>
      </c>
      <c r="K96" s="6">
        <v>465400</v>
      </c>
      <c r="L96" s="6">
        <v>192600</v>
      </c>
      <c r="M96" s="12">
        <v>762000</v>
      </c>
    </row>
    <row r="97" spans="1:15" x14ac:dyDescent="0.2">
      <c r="A97" s="10" t="s">
        <v>198</v>
      </c>
      <c r="B97" s="17">
        <v>46200</v>
      </c>
      <c r="C97" s="6">
        <v>194500</v>
      </c>
      <c r="D97" s="6">
        <v>67100</v>
      </c>
      <c r="E97" s="12">
        <v>307800</v>
      </c>
      <c r="F97" s="17">
        <v>57200</v>
      </c>
      <c r="G97" s="6">
        <v>267600</v>
      </c>
      <c r="H97" s="6">
        <v>126100</v>
      </c>
      <c r="I97" s="12">
        <v>450900</v>
      </c>
      <c r="J97" s="17">
        <v>103400</v>
      </c>
      <c r="K97" s="6">
        <v>462100</v>
      </c>
      <c r="L97" s="6">
        <v>193200</v>
      </c>
      <c r="M97" s="12">
        <v>758700</v>
      </c>
    </row>
    <row r="98" spans="1:15" x14ac:dyDescent="0.2">
      <c r="A98" s="10" t="s">
        <v>199</v>
      </c>
      <c r="B98" s="17">
        <v>46200</v>
      </c>
      <c r="C98" s="6">
        <v>194500</v>
      </c>
      <c r="D98" s="6">
        <v>67200</v>
      </c>
      <c r="E98" s="12">
        <v>307900</v>
      </c>
      <c r="F98" s="17">
        <v>57700</v>
      </c>
      <c r="G98" s="6">
        <v>267900</v>
      </c>
      <c r="H98" s="6">
        <v>127000</v>
      </c>
      <c r="I98" s="12">
        <v>452600</v>
      </c>
      <c r="J98" s="17">
        <v>103800</v>
      </c>
      <c r="K98" s="6">
        <v>462400</v>
      </c>
      <c r="L98" s="6">
        <v>194200</v>
      </c>
      <c r="M98" s="12">
        <v>760400</v>
      </c>
    </row>
    <row r="99" spans="1:15" x14ac:dyDescent="0.2">
      <c r="A99" s="10" t="s">
        <v>200</v>
      </c>
      <c r="B99" s="17">
        <v>46100</v>
      </c>
      <c r="C99" s="6">
        <v>192000</v>
      </c>
      <c r="D99" s="6">
        <v>67300</v>
      </c>
      <c r="E99" s="12">
        <v>305400</v>
      </c>
      <c r="F99" s="17">
        <v>56800</v>
      </c>
      <c r="G99" s="6">
        <v>266900</v>
      </c>
      <c r="H99" s="6">
        <v>127700</v>
      </c>
      <c r="I99" s="12">
        <v>451500</v>
      </c>
      <c r="J99" s="17">
        <v>103000</v>
      </c>
      <c r="K99" s="6">
        <v>458900</v>
      </c>
      <c r="L99" s="6">
        <v>195000</v>
      </c>
      <c r="M99" s="12">
        <v>756900</v>
      </c>
    </row>
    <row r="100" spans="1:15" x14ac:dyDescent="0.2">
      <c r="A100" s="117" t="s">
        <v>211</v>
      </c>
      <c r="B100" s="17">
        <v>46600</v>
      </c>
      <c r="C100" s="6">
        <v>192900</v>
      </c>
      <c r="D100" s="6">
        <v>68600</v>
      </c>
      <c r="E100" s="12">
        <v>308100</v>
      </c>
      <c r="F100" s="17">
        <v>56500</v>
      </c>
      <c r="G100" s="6">
        <v>268100</v>
      </c>
      <c r="H100" s="6">
        <v>128800</v>
      </c>
      <c r="I100" s="12">
        <v>453300</v>
      </c>
      <c r="J100" s="17">
        <v>103100</v>
      </c>
      <c r="K100" s="6">
        <v>461000</v>
      </c>
      <c r="L100" s="6">
        <v>197400</v>
      </c>
      <c r="M100" s="12">
        <v>761400</v>
      </c>
    </row>
    <row r="101" spans="1:15" x14ac:dyDescent="0.2">
      <c r="A101" s="117" t="s">
        <v>227</v>
      </c>
      <c r="B101" s="17">
        <v>45000</v>
      </c>
      <c r="C101" s="6">
        <v>188300</v>
      </c>
      <c r="D101" s="6">
        <v>68000</v>
      </c>
      <c r="E101" s="12">
        <v>301400</v>
      </c>
      <c r="F101" s="17">
        <v>54700</v>
      </c>
      <c r="G101" s="6">
        <v>262200</v>
      </c>
      <c r="H101" s="6">
        <v>127800</v>
      </c>
      <c r="I101" s="12">
        <v>444600</v>
      </c>
      <c r="J101" s="17">
        <v>99700</v>
      </c>
      <c r="K101" s="6">
        <v>450500</v>
      </c>
      <c r="L101" s="6">
        <v>195800</v>
      </c>
      <c r="M101" s="12">
        <v>746000</v>
      </c>
    </row>
    <row r="102" spans="1:15" x14ac:dyDescent="0.2">
      <c r="A102" s="117" t="s">
        <v>228</v>
      </c>
      <c r="B102" s="17">
        <v>43000</v>
      </c>
      <c r="C102" s="6">
        <v>188200</v>
      </c>
      <c r="D102" s="6">
        <v>68700</v>
      </c>
      <c r="E102" s="12">
        <v>299800</v>
      </c>
      <c r="F102" s="17">
        <v>52300</v>
      </c>
      <c r="G102" s="6">
        <v>257300</v>
      </c>
      <c r="H102" s="6">
        <v>126800</v>
      </c>
      <c r="I102" s="12">
        <v>436400</v>
      </c>
      <c r="J102" s="17">
        <v>95300</v>
      </c>
      <c r="K102" s="6">
        <v>445500</v>
      </c>
      <c r="L102" s="6">
        <v>195500</v>
      </c>
      <c r="M102" s="12">
        <v>736200</v>
      </c>
    </row>
    <row r="103" spans="1:15" s="48" customFormat="1" x14ac:dyDescent="0.2">
      <c r="A103" s="52" t="s">
        <v>229</v>
      </c>
      <c r="B103" s="43">
        <v>41500</v>
      </c>
      <c r="C103" s="44">
        <v>185700</v>
      </c>
      <c r="D103" s="44">
        <v>68700</v>
      </c>
      <c r="E103" s="45">
        <v>295800</v>
      </c>
      <c r="F103" s="43">
        <v>49900</v>
      </c>
      <c r="G103" s="44">
        <v>253700</v>
      </c>
      <c r="H103" s="44">
        <v>126200</v>
      </c>
      <c r="I103" s="45">
        <v>429800</v>
      </c>
      <c r="J103" s="43">
        <v>91300</v>
      </c>
      <c r="K103" s="44">
        <v>439300</v>
      </c>
      <c r="L103" s="44">
        <v>194900</v>
      </c>
      <c r="M103" s="45">
        <v>725600</v>
      </c>
      <c r="N103" s="47"/>
      <c r="O103" s="47"/>
    </row>
    <row r="104" spans="1:15" x14ac:dyDescent="0.2">
      <c r="A104" s="117" t="s">
        <v>230</v>
      </c>
      <c r="B104" s="17">
        <v>44900</v>
      </c>
      <c r="C104" s="6">
        <v>206100</v>
      </c>
      <c r="D104" s="6">
        <v>74700</v>
      </c>
      <c r="E104" s="12">
        <v>325800</v>
      </c>
      <c r="F104" s="17">
        <v>52000</v>
      </c>
      <c r="G104" s="6">
        <v>269500</v>
      </c>
      <c r="H104" s="6">
        <v>131300</v>
      </c>
      <c r="I104" s="12">
        <v>452800</v>
      </c>
      <c r="J104" s="17">
        <v>96900</v>
      </c>
      <c r="K104" s="6">
        <v>475600</v>
      </c>
      <c r="L104" s="6">
        <v>206000</v>
      </c>
      <c r="M104" s="12">
        <v>778500</v>
      </c>
    </row>
    <row r="105" spans="1:15" x14ac:dyDescent="0.2">
      <c r="A105" s="117" t="s">
        <v>231</v>
      </c>
      <c r="B105" s="17">
        <v>35100</v>
      </c>
      <c r="C105" s="6">
        <v>167600</v>
      </c>
      <c r="D105" s="6">
        <v>60600</v>
      </c>
      <c r="E105" s="12">
        <v>263300</v>
      </c>
      <c r="F105" s="17">
        <v>41400</v>
      </c>
      <c r="G105" s="6">
        <v>229600</v>
      </c>
      <c r="H105" s="6">
        <v>117200</v>
      </c>
      <c r="I105" s="12">
        <v>388200</v>
      </c>
      <c r="J105" s="17">
        <v>76500</v>
      </c>
      <c r="K105" s="6">
        <v>397200</v>
      </c>
      <c r="L105" s="6">
        <v>177800</v>
      </c>
      <c r="M105" s="12">
        <v>651500</v>
      </c>
    </row>
    <row r="106" spans="1:15" x14ac:dyDescent="0.2">
      <c r="A106" s="117" t="s">
        <v>232</v>
      </c>
      <c r="B106" s="17">
        <v>43500</v>
      </c>
      <c r="C106" s="6">
        <v>184600</v>
      </c>
      <c r="D106" s="6">
        <v>67100</v>
      </c>
      <c r="E106" s="12">
        <v>295100</v>
      </c>
      <c r="F106" s="17">
        <v>49700</v>
      </c>
      <c r="G106" s="6">
        <v>243900</v>
      </c>
      <c r="H106" s="6">
        <v>122300</v>
      </c>
      <c r="I106" s="12">
        <v>415800</v>
      </c>
      <c r="J106" s="17">
        <v>93100</v>
      </c>
      <c r="K106" s="6">
        <v>428500</v>
      </c>
      <c r="L106" s="6">
        <v>189300</v>
      </c>
      <c r="M106" s="12">
        <v>710900</v>
      </c>
    </row>
    <row r="107" spans="1:15" x14ac:dyDescent="0.2">
      <c r="A107" s="117" t="s">
        <v>233</v>
      </c>
      <c r="B107" s="17">
        <v>42600</v>
      </c>
      <c r="C107" s="6">
        <v>184700</v>
      </c>
      <c r="D107" s="6">
        <v>67700</v>
      </c>
      <c r="E107" s="12">
        <v>295000</v>
      </c>
      <c r="F107" s="17">
        <v>48700</v>
      </c>
      <c r="G107" s="6">
        <v>247400</v>
      </c>
      <c r="H107" s="6">
        <v>122900</v>
      </c>
      <c r="I107" s="12">
        <v>419000</v>
      </c>
      <c r="J107" s="17">
        <v>91300</v>
      </c>
      <c r="K107" s="6">
        <v>432200</v>
      </c>
      <c r="L107" s="6">
        <v>190600</v>
      </c>
      <c r="M107" s="12">
        <v>714100</v>
      </c>
    </row>
    <row r="108" spans="1:15" x14ac:dyDescent="0.2">
      <c r="A108" s="117" t="s">
        <v>234</v>
      </c>
      <c r="B108" s="17">
        <v>43500</v>
      </c>
      <c r="C108" s="6">
        <v>187300</v>
      </c>
      <c r="D108" s="6">
        <v>68300</v>
      </c>
      <c r="E108" s="12">
        <v>299100</v>
      </c>
      <c r="F108" s="17">
        <v>49300</v>
      </c>
      <c r="G108" s="6">
        <v>248300</v>
      </c>
      <c r="H108" s="6">
        <v>123000</v>
      </c>
      <c r="I108" s="12">
        <v>420600</v>
      </c>
      <c r="J108" s="17">
        <v>92800</v>
      </c>
      <c r="K108" s="6">
        <v>435500</v>
      </c>
      <c r="L108" s="6">
        <v>191300</v>
      </c>
      <c r="M108" s="12">
        <v>719600</v>
      </c>
    </row>
    <row r="109" spans="1:15" x14ac:dyDescent="0.2">
      <c r="A109" s="117" t="s">
        <v>235</v>
      </c>
      <c r="B109" s="17">
        <v>43900</v>
      </c>
      <c r="C109" s="6">
        <v>192800</v>
      </c>
      <c r="D109" s="6">
        <v>72100</v>
      </c>
      <c r="E109" s="12">
        <v>308700</v>
      </c>
      <c r="F109" s="17">
        <v>51100</v>
      </c>
      <c r="G109" s="6">
        <v>255900</v>
      </c>
      <c r="H109" s="6">
        <v>127000</v>
      </c>
      <c r="I109" s="12">
        <v>433900</v>
      </c>
      <c r="J109" s="17">
        <v>95000</v>
      </c>
      <c r="K109" s="6">
        <v>448600</v>
      </c>
      <c r="L109" s="6">
        <v>199000</v>
      </c>
      <c r="M109" s="12">
        <v>742600</v>
      </c>
    </row>
    <row r="110" spans="1:15" x14ac:dyDescent="0.2">
      <c r="A110" s="117" t="s">
        <v>236</v>
      </c>
      <c r="B110" s="17">
        <v>42800</v>
      </c>
      <c r="C110" s="6">
        <v>191200</v>
      </c>
      <c r="D110" s="6">
        <v>73200</v>
      </c>
      <c r="E110" s="12">
        <v>307200</v>
      </c>
      <c r="F110" s="17">
        <v>48400</v>
      </c>
      <c r="G110" s="6">
        <v>250800</v>
      </c>
      <c r="H110" s="6">
        <v>126100</v>
      </c>
      <c r="I110" s="12">
        <v>425400</v>
      </c>
      <c r="J110" s="17">
        <v>91300</v>
      </c>
      <c r="K110" s="6">
        <v>442000</v>
      </c>
      <c r="L110" s="6">
        <v>199300</v>
      </c>
      <c r="M110" s="12">
        <v>732600</v>
      </c>
    </row>
    <row r="111" spans="1:15" x14ac:dyDescent="0.2">
      <c r="A111" s="117" t="s">
        <v>237</v>
      </c>
      <c r="B111" s="17">
        <v>40900</v>
      </c>
      <c r="C111" s="6">
        <v>187000</v>
      </c>
      <c r="D111" s="6">
        <v>73000</v>
      </c>
      <c r="E111" s="12">
        <v>301000</v>
      </c>
      <c r="F111" s="17">
        <v>45900</v>
      </c>
      <c r="G111" s="6">
        <v>247400</v>
      </c>
      <c r="H111" s="6">
        <v>124700</v>
      </c>
      <c r="I111" s="12">
        <v>418000</v>
      </c>
      <c r="J111" s="17">
        <v>86800</v>
      </c>
      <c r="K111" s="6">
        <v>434500</v>
      </c>
      <c r="L111" s="6">
        <v>197700</v>
      </c>
      <c r="M111" s="12">
        <v>719000</v>
      </c>
    </row>
    <row r="112" spans="1:15" x14ac:dyDescent="0.2">
      <c r="A112" s="117" t="s">
        <v>238</v>
      </c>
      <c r="B112" s="17">
        <v>48800</v>
      </c>
      <c r="C112" s="6">
        <v>190100</v>
      </c>
      <c r="D112" s="6">
        <v>73200</v>
      </c>
      <c r="E112" s="12">
        <v>312200</v>
      </c>
      <c r="F112" s="17">
        <v>52700</v>
      </c>
      <c r="G112" s="6">
        <v>249800</v>
      </c>
      <c r="H112" s="6">
        <v>123900</v>
      </c>
      <c r="I112" s="12">
        <v>426400</v>
      </c>
      <c r="J112" s="17">
        <v>101500</v>
      </c>
      <c r="K112" s="6">
        <v>439900</v>
      </c>
      <c r="L112" s="6">
        <v>197100</v>
      </c>
      <c r="M112" s="12">
        <v>738600</v>
      </c>
    </row>
    <row r="113" spans="1:15" x14ac:dyDescent="0.2">
      <c r="A113" s="117" t="s">
        <v>239</v>
      </c>
      <c r="B113" s="17">
        <v>47100</v>
      </c>
      <c r="C113" s="6">
        <v>187300</v>
      </c>
      <c r="D113" s="6">
        <v>73600</v>
      </c>
      <c r="E113" s="12">
        <v>308000</v>
      </c>
      <c r="F113" s="17">
        <v>51200</v>
      </c>
      <c r="G113" s="6">
        <v>241900</v>
      </c>
      <c r="H113" s="6">
        <v>123100</v>
      </c>
      <c r="I113" s="12">
        <v>416100</v>
      </c>
      <c r="J113" s="17">
        <v>98200</v>
      </c>
      <c r="K113" s="6">
        <v>429200</v>
      </c>
      <c r="L113" s="6">
        <v>196700</v>
      </c>
      <c r="M113" s="12">
        <v>724100</v>
      </c>
    </row>
    <row r="114" spans="1:15" x14ac:dyDescent="0.2">
      <c r="A114" s="117" t="s">
        <v>240</v>
      </c>
      <c r="B114" s="17">
        <v>48000</v>
      </c>
      <c r="C114" s="6">
        <v>196700</v>
      </c>
      <c r="D114" s="6">
        <v>76200</v>
      </c>
      <c r="E114" s="12">
        <v>320900</v>
      </c>
      <c r="F114" s="17">
        <v>52300</v>
      </c>
      <c r="G114" s="6">
        <v>249800</v>
      </c>
      <c r="H114" s="6">
        <v>125300</v>
      </c>
      <c r="I114" s="12">
        <v>427400</v>
      </c>
      <c r="J114" s="17">
        <v>100300</v>
      </c>
      <c r="K114" s="6">
        <v>446500</v>
      </c>
      <c r="L114" s="6">
        <v>201500</v>
      </c>
      <c r="M114" s="12">
        <v>748300</v>
      </c>
    </row>
    <row r="115" spans="1:15" s="48" customFormat="1" x14ac:dyDescent="0.2">
      <c r="A115" s="117" t="s">
        <v>241</v>
      </c>
      <c r="B115" s="17">
        <v>48100</v>
      </c>
      <c r="C115" s="6">
        <v>211700</v>
      </c>
      <c r="D115" s="6">
        <v>81500</v>
      </c>
      <c r="E115" s="12">
        <v>341300</v>
      </c>
      <c r="F115" s="17">
        <v>51900</v>
      </c>
      <c r="G115" s="6">
        <v>259200</v>
      </c>
      <c r="H115" s="6">
        <v>126800</v>
      </c>
      <c r="I115" s="12">
        <v>438000</v>
      </c>
      <c r="J115" s="17">
        <v>100000</v>
      </c>
      <c r="K115" s="6">
        <v>470900</v>
      </c>
      <c r="L115" s="6">
        <v>208300</v>
      </c>
      <c r="M115" s="12">
        <v>779300</v>
      </c>
      <c r="N115" s="47"/>
      <c r="O115" s="47"/>
    </row>
    <row r="116" spans="1:15" x14ac:dyDescent="0.2">
      <c r="A116" s="117" t="s">
        <v>242</v>
      </c>
      <c r="B116" s="17">
        <v>48300</v>
      </c>
      <c r="C116" s="6">
        <v>214200</v>
      </c>
      <c r="D116" s="6">
        <v>83100</v>
      </c>
      <c r="E116" s="12">
        <v>345600</v>
      </c>
      <c r="F116" s="17">
        <v>51300</v>
      </c>
      <c r="G116" s="6">
        <v>259100</v>
      </c>
      <c r="H116" s="6">
        <v>127200</v>
      </c>
      <c r="I116" s="12">
        <v>437500</v>
      </c>
      <c r="J116" s="17">
        <v>99600</v>
      </c>
      <c r="K116" s="6">
        <v>473300</v>
      </c>
      <c r="L116" s="6">
        <v>210300</v>
      </c>
      <c r="M116" s="12">
        <v>783200</v>
      </c>
    </row>
    <row r="117" spans="1:15" x14ac:dyDescent="0.2">
      <c r="A117" s="117" t="s">
        <v>243</v>
      </c>
      <c r="B117" s="17">
        <v>48300</v>
      </c>
      <c r="C117" s="6">
        <v>215000</v>
      </c>
      <c r="D117" s="6">
        <v>83700</v>
      </c>
      <c r="E117" s="12">
        <v>347000</v>
      </c>
      <c r="F117" s="17">
        <v>51700</v>
      </c>
      <c r="G117" s="6">
        <v>257000</v>
      </c>
      <c r="H117" s="6">
        <v>127200</v>
      </c>
      <c r="I117" s="12">
        <v>436000</v>
      </c>
      <c r="J117" s="17">
        <v>100000</v>
      </c>
      <c r="K117" s="6">
        <v>472100</v>
      </c>
      <c r="L117" s="6">
        <v>210900</v>
      </c>
      <c r="M117" s="12">
        <v>783000</v>
      </c>
    </row>
    <row r="118" spans="1:15" x14ac:dyDescent="0.2">
      <c r="A118" s="117" t="s">
        <v>244</v>
      </c>
      <c r="B118" s="17">
        <v>49800</v>
      </c>
      <c r="C118" s="6">
        <v>218400</v>
      </c>
      <c r="D118" s="6">
        <v>85000</v>
      </c>
      <c r="E118" s="12">
        <v>353100</v>
      </c>
      <c r="F118" s="17">
        <v>53500</v>
      </c>
      <c r="G118" s="6">
        <v>261900</v>
      </c>
      <c r="H118" s="6">
        <v>128500</v>
      </c>
      <c r="I118" s="12">
        <v>443900</v>
      </c>
      <c r="J118" s="17">
        <v>103300</v>
      </c>
      <c r="K118" s="6">
        <v>480300</v>
      </c>
      <c r="L118" s="6">
        <v>213400</v>
      </c>
      <c r="M118" s="12">
        <v>797000</v>
      </c>
    </row>
    <row r="119" spans="1:15" x14ac:dyDescent="0.2">
      <c r="A119" s="117" t="s">
        <v>268</v>
      </c>
      <c r="B119" s="17">
        <v>51300</v>
      </c>
      <c r="C119" s="6">
        <v>226100</v>
      </c>
      <c r="D119" s="6">
        <v>86400</v>
      </c>
      <c r="E119" s="12">
        <v>363800</v>
      </c>
      <c r="F119" s="17">
        <v>53700</v>
      </c>
      <c r="G119" s="6">
        <v>265000</v>
      </c>
      <c r="H119" s="6">
        <v>128800</v>
      </c>
      <c r="I119" s="12">
        <v>447600</v>
      </c>
      <c r="J119" s="17">
        <v>105000</v>
      </c>
      <c r="K119" s="6">
        <v>491100</v>
      </c>
      <c r="L119" s="6">
        <v>215200</v>
      </c>
      <c r="M119" s="12">
        <v>811400</v>
      </c>
    </row>
    <row r="120" spans="1:15" x14ac:dyDescent="0.2">
      <c r="A120" s="117" t="s">
        <v>271</v>
      </c>
      <c r="B120" s="17">
        <v>51600</v>
      </c>
      <c r="C120" s="6">
        <v>228800</v>
      </c>
      <c r="D120" s="6">
        <v>88600</v>
      </c>
      <c r="E120" s="12">
        <v>369000</v>
      </c>
      <c r="F120" s="17">
        <v>53700</v>
      </c>
      <c r="G120" s="6">
        <v>267300</v>
      </c>
      <c r="H120" s="6">
        <v>129600</v>
      </c>
      <c r="I120" s="12">
        <v>450600</v>
      </c>
      <c r="J120" s="17">
        <v>105300</v>
      </c>
      <c r="K120" s="6">
        <v>496200</v>
      </c>
      <c r="L120" s="6">
        <v>218100</v>
      </c>
      <c r="M120" s="12">
        <v>819600</v>
      </c>
    </row>
    <row r="121" spans="1:15" x14ac:dyDescent="0.2">
      <c r="A121" s="10"/>
      <c r="B121" s="17"/>
      <c r="C121" s="6"/>
      <c r="D121" s="6"/>
      <c r="E121" s="12"/>
      <c r="F121" s="17"/>
      <c r="G121" s="6"/>
      <c r="H121" s="6"/>
      <c r="I121" s="12"/>
      <c r="J121" s="17"/>
      <c r="K121" s="6"/>
      <c r="L121" s="6"/>
      <c r="M121" s="12"/>
    </row>
    <row r="122" spans="1:15" x14ac:dyDescent="0.2">
      <c r="A122" s="10"/>
      <c r="B122" s="17"/>
      <c r="C122" s="6"/>
      <c r="D122" s="6"/>
      <c r="E122" s="12"/>
      <c r="F122" s="17"/>
      <c r="G122" s="6"/>
      <c r="H122" s="6"/>
      <c r="I122" s="12"/>
      <c r="J122" s="17"/>
      <c r="K122" s="6"/>
      <c r="L122" s="6"/>
      <c r="M122" s="12"/>
    </row>
    <row r="123" spans="1:15" x14ac:dyDescent="0.2">
      <c r="A123" s="10"/>
      <c r="B123" s="17"/>
      <c r="C123" s="6"/>
      <c r="D123" s="6"/>
      <c r="E123" s="12"/>
      <c r="F123" s="17"/>
      <c r="G123" s="6"/>
      <c r="H123" s="6"/>
      <c r="I123" s="12"/>
      <c r="J123" s="17"/>
      <c r="K123" s="6"/>
      <c r="L123" s="6"/>
      <c r="M123" s="12"/>
    </row>
    <row r="124" spans="1:15" x14ac:dyDescent="0.2">
      <c r="A124" s="10"/>
      <c r="B124" s="17"/>
      <c r="C124" s="6"/>
      <c r="D124" s="6"/>
      <c r="E124" s="12"/>
      <c r="F124" s="17"/>
      <c r="G124" s="6"/>
      <c r="H124" s="6"/>
      <c r="I124" s="12"/>
      <c r="J124" s="17"/>
      <c r="K124" s="6"/>
      <c r="L124" s="6"/>
      <c r="M124" s="12"/>
    </row>
    <row r="125" spans="1:15" x14ac:dyDescent="0.2">
      <c r="A125" s="10"/>
      <c r="B125" s="17"/>
      <c r="C125" s="6"/>
      <c r="D125" s="6"/>
      <c r="E125" s="12"/>
      <c r="F125" s="17"/>
      <c r="G125" s="6"/>
      <c r="H125" s="6"/>
      <c r="I125" s="12"/>
      <c r="J125" s="17"/>
      <c r="K125" s="6"/>
      <c r="L125" s="6"/>
      <c r="M125" s="12"/>
    </row>
    <row r="126" spans="1:15" x14ac:dyDescent="0.2">
      <c r="A126" s="10"/>
      <c r="B126" s="17"/>
      <c r="C126" s="6"/>
      <c r="D126" s="6"/>
      <c r="E126" s="12"/>
      <c r="F126" s="17"/>
      <c r="G126" s="6"/>
      <c r="H126" s="6"/>
      <c r="I126" s="12"/>
      <c r="J126" s="17"/>
      <c r="K126" s="6"/>
      <c r="L126" s="6"/>
      <c r="M126" s="12"/>
    </row>
    <row r="127" spans="1:15" s="48" customFormat="1" x14ac:dyDescent="0.2">
      <c r="A127" s="52"/>
      <c r="B127" s="43"/>
      <c r="C127" s="44"/>
      <c r="D127" s="44"/>
      <c r="E127" s="45"/>
      <c r="F127" s="43"/>
      <c r="G127" s="44"/>
      <c r="H127" s="44"/>
      <c r="I127" s="45"/>
      <c r="J127" s="43"/>
      <c r="K127" s="44"/>
      <c r="L127" s="44"/>
      <c r="M127" s="45"/>
      <c r="N127" s="47"/>
      <c r="O127" s="47"/>
    </row>
    <row r="128" spans="1:15" x14ac:dyDescent="0.2">
      <c r="A128" s="10"/>
      <c r="B128" s="17"/>
      <c r="C128" s="6"/>
      <c r="D128" s="6"/>
      <c r="E128" s="12"/>
      <c r="F128" s="17"/>
      <c r="G128" s="6"/>
      <c r="H128" s="6"/>
      <c r="I128" s="12"/>
      <c r="J128" s="17"/>
      <c r="K128" s="6"/>
      <c r="L128" s="6"/>
      <c r="M128" s="12"/>
    </row>
    <row r="129" spans="1:15" x14ac:dyDescent="0.2">
      <c r="A129" s="10"/>
      <c r="B129" s="17"/>
      <c r="C129" s="6"/>
      <c r="D129" s="6"/>
      <c r="E129" s="12"/>
      <c r="F129" s="17"/>
      <c r="G129" s="6"/>
      <c r="H129" s="6"/>
      <c r="I129" s="12"/>
      <c r="J129" s="17"/>
      <c r="K129" s="6"/>
      <c r="L129" s="6"/>
      <c r="M129" s="12"/>
    </row>
    <row r="130" spans="1:15" x14ac:dyDescent="0.2">
      <c r="A130" s="10"/>
      <c r="B130" s="17"/>
      <c r="C130" s="6"/>
      <c r="D130" s="6"/>
      <c r="E130" s="12"/>
      <c r="F130" s="17"/>
      <c r="G130" s="6"/>
      <c r="H130" s="6"/>
      <c r="I130" s="12"/>
      <c r="J130" s="17"/>
      <c r="K130" s="6"/>
      <c r="L130" s="6"/>
      <c r="M130" s="12"/>
    </row>
    <row r="131" spans="1:15" x14ac:dyDescent="0.2">
      <c r="A131" s="10"/>
      <c r="B131" s="17"/>
      <c r="C131" s="6"/>
      <c r="D131" s="6"/>
      <c r="E131" s="12"/>
      <c r="F131" s="17"/>
      <c r="G131" s="6"/>
      <c r="H131" s="6"/>
      <c r="I131" s="12"/>
      <c r="J131" s="17"/>
      <c r="K131" s="6"/>
      <c r="L131" s="6"/>
      <c r="M131" s="12"/>
    </row>
    <row r="132" spans="1:15" x14ac:dyDescent="0.2">
      <c r="A132" s="10"/>
      <c r="B132" s="17"/>
      <c r="C132" s="6"/>
      <c r="D132" s="6"/>
      <c r="E132" s="12"/>
      <c r="F132" s="17"/>
      <c r="G132" s="6"/>
      <c r="H132" s="6"/>
      <c r="I132" s="12"/>
      <c r="J132" s="17"/>
      <c r="K132" s="6"/>
      <c r="L132" s="6"/>
      <c r="M132" s="12"/>
    </row>
    <row r="133" spans="1:15" x14ac:dyDescent="0.2">
      <c r="A133" s="10"/>
      <c r="B133" s="17"/>
      <c r="C133" s="6"/>
      <c r="D133" s="6"/>
      <c r="E133" s="12"/>
      <c r="F133" s="17"/>
      <c r="G133" s="6"/>
      <c r="H133" s="6"/>
      <c r="I133" s="12"/>
      <c r="J133" s="17"/>
      <c r="K133" s="6"/>
      <c r="L133" s="6"/>
      <c r="M133" s="12"/>
    </row>
    <row r="134" spans="1:15" x14ac:dyDescent="0.2">
      <c r="A134" s="10"/>
      <c r="B134" s="17"/>
      <c r="C134" s="6"/>
      <c r="D134" s="6"/>
      <c r="E134" s="12"/>
      <c r="F134" s="17"/>
      <c r="G134" s="6"/>
      <c r="H134" s="6"/>
      <c r="I134" s="12"/>
      <c r="J134" s="17"/>
      <c r="K134" s="6"/>
      <c r="L134" s="6"/>
      <c r="M134" s="12"/>
    </row>
    <row r="135" spans="1:15" x14ac:dyDescent="0.2">
      <c r="A135" s="10"/>
      <c r="B135" s="17"/>
      <c r="C135" s="6"/>
      <c r="D135" s="6"/>
      <c r="E135" s="12"/>
      <c r="F135" s="17"/>
      <c r="G135" s="6"/>
      <c r="H135" s="6"/>
      <c r="I135" s="12"/>
      <c r="J135" s="17"/>
      <c r="K135" s="6"/>
      <c r="L135" s="6"/>
      <c r="M135" s="12"/>
    </row>
    <row r="136" spans="1:15" x14ac:dyDescent="0.2">
      <c r="A136" s="10"/>
      <c r="B136" s="17"/>
      <c r="C136" s="6"/>
      <c r="D136" s="6"/>
      <c r="E136" s="12"/>
      <c r="F136" s="17"/>
      <c r="G136" s="6"/>
      <c r="H136" s="6"/>
      <c r="I136" s="12"/>
      <c r="J136" s="17"/>
      <c r="K136" s="6"/>
      <c r="L136" s="6"/>
      <c r="M136" s="12"/>
    </row>
    <row r="137" spans="1:15" x14ac:dyDescent="0.2">
      <c r="A137" s="10"/>
      <c r="B137" s="17"/>
      <c r="C137" s="6"/>
      <c r="D137" s="6"/>
      <c r="E137" s="12"/>
      <c r="F137" s="17"/>
      <c r="G137" s="6"/>
      <c r="H137" s="6"/>
      <c r="I137" s="12"/>
      <c r="J137" s="17"/>
      <c r="K137" s="6"/>
      <c r="L137" s="6"/>
      <c r="M137" s="12"/>
    </row>
    <row r="138" spans="1:15" x14ac:dyDescent="0.2">
      <c r="A138" s="10"/>
      <c r="B138" s="17"/>
      <c r="C138" s="6"/>
      <c r="D138" s="6"/>
      <c r="E138" s="12"/>
      <c r="F138" s="17"/>
      <c r="G138" s="6"/>
      <c r="H138" s="6"/>
      <c r="I138" s="12"/>
      <c r="J138" s="17"/>
      <c r="K138" s="6"/>
      <c r="L138" s="6"/>
      <c r="M138" s="12"/>
    </row>
    <row r="139" spans="1:15" s="48" customFormat="1" x14ac:dyDescent="0.2">
      <c r="A139" s="52"/>
      <c r="B139" s="43"/>
      <c r="C139" s="44"/>
      <c r="D139" s="44"/>
      <c r="E139" s="45"/>
      <c r="F139" s="43"/>
      <c r="G139" s="44"/>
      <c r="H139" s="44"/>
      <c r="I139" s="45"/>
      <c r="J139" s="43"/>
      <c r="K139" s="44"/>
      <c r="L139" s="44"/>
      <c r="M139" s="45"/>
      <c r="N139" s="47"/>
      <c r="O139" s="47"/>
    </row>
    <row r="140" spans="1:15" x14ac:dyDescent="0.2">
      <c r="A140" s="10"/>
      <c r="B140" s="17"/>
      <c r="C140" s="6"/>
      <c r="D140" s="6"/>
      <c r="E140" s="12"/>
      <c r="F140" s="17"/>
      <c r="G140" s="6"/>
      <c r="H140" s="6"/>
      <c r="I140" s="12"/>
      <c r="J140" s="17"/>
      <c r="K140" s="6"/>
      <c r="L140" s="6"/>
      <c r="M140" s="12"/>
    </row>
    <row r="141" spans="1:15" x14ac:dyDescent="0.2">
      <c r="A141" s="10"/>
      <c r="B141" s="17"/>
      <c r="C141" s="6"/>
      <c r="D141" s="6"/>
      <c r="E141" s="12"/>
      <c r="F141" s="17"/>
      <c r="G141" s="6"/>
      <c r="H141" s="6"/>
      <c r="I141" s="12"/>
      <c r="J141" s="17"/>
      <c r="K141" s="6"/>
      <c r="L141" s="6"/>
      <c r="M141" s="12"/>
    </row>
    <row r="142" spans="1:15" x14ac:dyDescent="0.2">
      <c r="A142" s="10"/>
      <c r="B142" s="17"/>
      <c r="C142" s="6"/>
      <c r="D142" s="6"/>
      <c r="E142" s="12"/>
      <c r="F142" s="17"/>
      <c r="G142" s="6"/>
      <c r="H142" s="6"/>
      <c r="I142" s="12"/>
      <c r="J142" s="17"/>
      <c r="K142" s="6"/>
      <c r="L142" s="6"/>
      <c r="M142" s="12"/>
    </row>
    <row r="143" spans="1:15" x14ac:dyDescent="0.2">
      <c r="A143" s="10"/>
      <c r="B143" s="17"/>
      <c r="C143" s="6"/>
      <c r="D143" s="6"/>
      <c r="E143" s="12"/>
      <c r="F143" s="17"/>
      <c r="G143" s="6"/>
      <c r="H143" s="6"/>
      <c r="I143" s="12"/>
      <c r="J143" s="17"/>
      <c r="K143" s="6"/>
      <c r="L143" s="6"/>
      <c r="M143" s="12"/>
    </row>
    <row r="144" spans="1:15" x14ac:dyDescent="0.2">
      <c r="A144" s="10"/>
      <c r="B144" s="17"/>
      <c r="C144" s="6"/>
      <c r="D144" s="6"/>
      <c r="E144" s="12"/>
      <c r="F144" s="17"/>
      <c r="G144" s="6"/>
      <c r="H144" s="6"/>
      <c r="I144" s="12"/>
      <c r="J144" s="17"/>
      <c r="K144" s="6"/>
      <c r="L144" s="6"/>
      <c r="M144" s="12"/>
    </row>
    <row r="145" spans="1:15" x14ac:dyDescent="0.2">
      <c r="A145" s="10"/>
      <c r="B145" s="17"/>
      <c r="C145" s="6"/>
      <c r="D145" s="6"/>
      <c r="E145" s="12"/>
      <c r="F145" s="17"/>
      <c r="G145" s="6"/>
      <c r="H145" s="6"/>
      <c r="I145" s="12"/>
      <c r="J145" s="17"/>
      <c r="K145" s="6"/>
      <c r="L145" s="6"/>
      <c r="M145" s="12"/>
    </row>
    <row r="146" spans="1:15" x14ac:dyDescent="0.2">
      <c r="A146" s="10"/>
      <c r="B146" s="17"/>
      <c r="C146" s="6"/>
      <c r="D146" s="6"/>
      <c r="E146" s="12"/>
      <c r="F146" s="17"/>
      <c r="G146" s="6"/>
      <c r="H146" s="6"/>
      <c r="I146" s="12"/>
      <c r="J146" s="17"/>
      <c r="K146" s="6"/>
      <c r="L146" s="6"/>
      <c r="M146" s="12"/>
    </row>
    <row r="147" spans="1:15" x14ac:dyDescent="0.2">
      <c r="A147" s="10"/>
      <c r="B147" s="17"/>
      <c r="C147" s="6"/>
      <c r="D147" s="6"/>
      <c r="E147" s="12"/>
      <c r="F147" s="17"/>
      <c r="G147" s="6"/>
      <c r="H147" s="6"/>
      <c r="I147" s="12"/>
      <c r="J147" s="17"/>
      <c r="K147" s="6"/>
      <c r="L147" s="6"/>
      <c r="M147" s="12"/>
    </row>
    <row r="148" spans="1:15" x14ac:dyDescent="0.2">
      <c r="A148" s="10"/>
      <c r="B148" s="17"/>
      <c r="C148" s="6"/>
      <c r="D148" s="6"/>
      <c r="E148" s="12"/>
      <c r="F148" s="17"/>
      <c r="G148" s="6"/>
      <c r="H148" s="6"/>
      <c r="I148" s="12"/>
      <c r="J148" s="17"/>
      <c r="K148" s="6"/>
      <c r="L148" s="6"/>
      <c r="M148" s="12"/>
    </row>
    <row r="149" spans="1:15" x14ac:dyDescent="0.2">
      <c r="A149" s="10"/>
      <c r="B149" s="17"/>
      <c r="C149" s="6"/>
      <c r="D149" s="6"/>
      <c r="E149" s="12"/>
      <c r="F149" s="17"/>
      <c r="G149" s="6"/>
      <c r="H149" s="6"/>
      <c r="I149" s="12"/>
      <c r="J149" s="17"/>
      <c r="K149" s="6"/>
      <c r="L149" s="6"/>
      <c r="M149" s="12"/>
    </row>
    <row r="150" spans="1:15" x14ac:dyDescent="0.2">
      <c r="A150" s="10"/>
      <c r="B150" s="17"/>
      <c r="C150" s="6"/>
      <c r="D150" s="6"/>
      <c r="E150" s="12"/>
      <c r="F150" s="17"/>
      <c r="G150" s="6"/>
      <c r="H150" s="6"/>
      <c r="I150" s="12"/>
      <c r="J150" s="17"/>
      <c r="K150" s="6"/>
      <c r="L150" s="6"/>
      <c r="M150" s="12"/>
    </row>
    <row r="151" spans="1:15" s="48" customFormat="1" x14ac:dyDescent="0.2">
      <c r="A151" s="52"/>
      <c r="B151" s="43"/>
      <c r="C151" s="44"/>
      <c r="D151" s="44"/>
      <c r="E151" s="45"/>
      <c r="F151" s="43"/>
      <c r="G151" s="44"/>
      <c r="H151" s="44"/>
      <c r="I151" s="45"/>
      <c r="J151" s="43"/>
      <c r="K151" s="44"/>
      <c r="L151" s="44"/>
      <c r="M151" s="45"/>
      <c r="N151" s="47"/>
      <c r="O151" s="47"/>
    </row>
    <row r="152" spans="1:15" x14ac:dyDescent="0.2">
      <c r="A152" s="10"/>
      <c r="B152" s="17"/>
      <c r="C152" s="6"/>
      <c r="D152" s="6"/>
      <c r="E152" s="12"/>
      <c r="F152" s="17"/>
      <c r="G152" s="6"/>
      <c r="H152" s="6"/>
      <c r="I152" s="12"/>
      <c r="J152" s="17"/>
      <c r="K152" s="6"/>
      <c r="L152" s="6"/>
      <c r="M152" s="12"/>
    </row>
    <row r="153" spans="1:15" x14ac:dyDescent="0.2">
      <c r="A153" s="10"/>
      <c r="B153" s="17"/>
      <c r="C153" s="6"/>
      <c r="D153" s="6"/>
      <c r="E153" s="12"/>
      <c r="F153" s="17"/>
      <c r="G153" s="6"/>
      <c r="H153" s="6"/>
      <c r="I153" s="12"/>
      <c r="J153" s="17"/>
      <c r="K153" s="6"/>
      <c r="L153" s="6"/>
      <c r="M153" s="12"/>
    </row>
    <row r="154" spans="1:15" x14ac:dyDescent="0.2">
      <c r="A154" s="10"/>
      <c r="B154" s="17"/>
      <c r="C154" s="6"/>
      <c r="D154" s="6"/>
      <c r="E154" s="12"/>
      <c r="F154" s="17"/>
      <c r="G154" s="6"/>
      <c r="H154" s="6"/>
      <c r="I154" s="12"/>
      <c r="J154" s="17"/>
      <c r="K154" s="6"/>
      <c r="L154" s="6"/>
      <c r="M154" s="12"/>
    </row>
    <row r="155" spans="1:15" x14ac:dyDescent="0.2">
      <c r="A155" s="10"/>
      <c r="B155" s="17"/>
      <c r="C155" s="6"/>
      <c r="D155" s="6"/>
      <c r="E155" s="12"/>
      <c r="F155" s="17"/>
      <c r="G155" s="6"/>
      <c r="H155" s="6"/>
      <c r="I155" s="12"/>
      <c r="J155" s="17"/>
      <c r="K155" s="6"/>
      <c r="L155" s="6"/>
      <c r="M155" s="12"/>
    </row>
    <row r="156" spans="1:15" x14ac:dyDescent="0.2">
      <c r="A156" s="10"/>
      <c r="B156" s="17"/>
      <c r="C156" s="6"/>
      <c r="D156" s="6"/>
      <c r="E156" s="12"/>
      <c r="F156" s="17"/>
      <c r="G156" s="6"/>
      <c r="H156" s="6"/>
      <c r="I156" s="12"/>
      <c r="J156" s="17"/>
      <c r="K156" s="6"/>
      <c r="L156" s="6"/>
      <c r="M156" s="12"/>
    </row>
    <row r="157" spans="1:15" x14ac:dyDescent="0.2">
      <c r="A157" s="10"/>
      <c r="B157" s="17"/>
      <c r="C157" s="6"/>
      <c r="D157" s="6"/>
      <c r="E157" s="12"/>
      <c r="F157" s="17"/>
      <c r="G157" s="6"/>
      <c r="H157" s="6"/>
      <c r="I157" s="12"/>
      <c r="J157" s="17"/>
      <c r="K157" s="6"/>
      <c r="L157" s="6"/>
      <c r="M157" s="12"/>
    </row>
    <row r="158" spans="1:15" x14ac:dyDescent="0.2">
      <c r="A158" s="10"/>
      <c r="B158" s="17"/>
      <c r="C158" s="6"/>
      <c r="D158" s="6"/>
      <c r="E158" s="12"/>
      <c r="F158" s="17"/>
      <c r="G158" s="6"/>
      <c r="H158" s="6"/>
      <c r="I158" s="12"/>
      <c r="J158" s="17"/>
      <c r="K158" s="6"/>
      <c r="L158" s="6"/>
      <c r="M158" s="12"/>
    </row>
    <row r="159" spans="1:15" x14ac:dyDescent="0.2">
      <c r="A159" s="10"/>
      <c r="B159" s="17"/>
      <c r="C159" s="6"/>
      <c r="D159" s="6"/>
      <c r="E159" s="12"/>
      <c r="F159" s="17"/>
      <c r="G159" s="6"/>
      <c r="H159" s="6"/>
      <c r="I159" s="12"/>
      <c r="J159" s="17"/>
      <c r="K159" s="6"/>
      <c r="L159" s="6"/>
      <c r="M159" s="12"/>
    </row>
    <row r="160" spans="1:15" x14ac:dyDescent="0.2">
      <c r="A160" s="10"/>
      <c r="B160" s="17"/>
      <c r="C160" s="6"/>
      <c r="D160" s="6"/>
      <c r="E160" s="12"/>
      <c r="F160" s="17"/>
      <c r="G160" s="6"/>
      <c r="H160" s="6"/>
      <c r="I160" s="12"/>
      <c r="J160" s="17"/>
      <c r="K160" s="6"/>
      <c r="L160" s="6"/>
      <c r="M160" s="12"/>
    </row>
    <row r="161" spans="1:15" x14ac:dyDescent="0.2">
      <c r="A161" s="10"/>
      <c r="B161" s="17"/>
      <c r="C161" s="6"/>
      <c r="D161" s="6"/>
      <c r="E161" s="12"/>
      <c r="F161" s="17"/>
      <c r="G161" s="6"/>
      <c r="H161" s="6"/>
      <c r="I161" s="12"/>
      <c r="J161" s="17"/>
      <c r="K161" s="6"/>
      <c r="L161" s="6"/>
      <c r="M161" s="12"/>
    </row>
    <row r="162" spans="1:15" x14ac:dyDescent="0.2">
      <c r="A162" s="10"/>
      <c r="B162" s="17"/>
      <c r="C162" s="6"/>
      <c r="D162" s="6"/>
      <c r="E162" s="12"/>
      <c r="F162" s="17"/>
      <c r="G162" s="6"/>
      <c r="H162" s="6"/>
      <c r="I162" s="12"/>
      <c r="J162" s="17"/>
      <c r="K162" s="6"/>
      <c r="L162" s="6"/>
      <c r="M162" s="12"/>
    </row>
    <row r="163" spans="1:15" s="48" customFormat="1" x14ac:dyDescent="0.2">
      <c r="A163" s="52"/>
      <c r="B163" s="43"/>
      <c r="C163" s="44"/>
      <c r="D163" s="44"/>
      <c r="E163" s="45"/>
      <c r="F163" s="43"/>
      <c r="G163" s="44"/>
      <c r="H163" s="44"/>
      <c r="I163" s="45"/>
      <c r="J163" s="43"/>
      <c r="K163" s="44"/>
      <c r="L163" s="44"/>
      <c r="M163" s="45"/>
      <c r="N163" s="47"/>
      <c r="O163" s="47"/>
    </row>
    <row r="164" spans="1:15" x14ac:dyDescent="0.2">
      <c r="A164" s="10"/>
      <c r="B164" s="17"/>
      <c r="C164" s="6"/>
      <c r="D164" s="6"/>
      <c r="E164" s="12"/>
      <c r="F164" s="17"/>
      <c r="G164" s="6"/>
      <c r="H164" s="6"/>
      <c r="I164" s="12"/>
      <c r="J164" s="17"/>
      <c r="K164" s="6"/>
      <c r="L164" s="6"/>
      <c r="M164" s="12"/>
    </row>
    <row r="165" spans="1:15" x14ac:dyDescent="0.2">
      <c r="A165" s="10"/>
      <c r="B165" s="17"/>
      <c r="C165" s="6"/>
      <c r="D165" s="6"/>
      <c r="E165" s="12"/>
      <c r="F165" s="17"/>
      <c r="G165" s="6"/>
      <c r="H165" s="6"/>
      <c r="I165" s="12"/>
      <c r="J165" s="17"/>
      <c r="K165" s="6"/>
      <c r="L165" s="6"/>
      <c r="M165" s="12"/>
    </row>
    <row r="166" spans="1:15" x14ac:dyDescent="0.2">
      <c r="A166" s="10"/>
      <c r="B166" s="17"/>
      <c r="C166" s="6"/>
      <c r="D166" s="6"/>
      <c r="E166" s="12"/>
      <c r="F166" s="17"/>
      <c r="G166" s="6"/>
      <c r="H166" s="6"/>
      <c r="I166" s="12"/>
      <c r="J166" s="17"/>
      <c r="K166" s="6"/>
      <c r="L166" s="6"/>
      <c r="M166" s="12"/>
    </row>
    <row r="167" spans="1:15" x14ac:dyDescent="0.2">
      <c r="A167" s="10"/>
      <c r="B167" s="17"/>
      <c r="C167" s="6"/>
      <c r="D167" s="6"/>
      <c r="E167" s="12"/>
      <c r="F167" s="17"/>
      <c r="G167" s="6"/>
      <c r="H167" s="6"/>
      <c r="I167" s="12"/>
      <c r="J167" s="17"/>
      <c r="K167" s="6"/>
      <c r="L167" s="6"/>
      <c r="M167" s="12"/>
    </row>
    <row r="168" spans="1:15" x14ac:dyDescent="0.2">
      <c r="A168" s="10"/>
      <c r="B168" s="17"/>
      <c r="C168" s="6"/>
      <c r="D168" s="6"/>
      <c r="E168" s="12"/>
      <c r="F168" s="17"/>
      <c r="G168" s="6"/>
      <c r="H168" s="6"/>
      <c r="I168" s="12"/>
      <c r="J168" s="17"/>
      <c r="K168" s="6"/>
      <c r="L168" s="6"/>
      <c r="M168" s="12"/>
    </row>
    <row r="169" spans="1:15" x14ac:dyDescent="0.2">
      <c r="A169" s="10"/>
      <c r="B169" s="17"/>
      <c r="C169" s="6"/>
      <c r="D169" s="6"/>
      <c r="E169" s="12"/>
      <c r="F169" s="17"/>
      <c r="G169" s="6"/>
      <c r="H169" s="6"/>
      <c r="I169" s="12"/>
      <c r="J169" s="17"/>
      <c r="K169" s="6"/>
      <c r="L169" s="6"/>
      <c r="M169" s="12"/>
    </row>
    <row r="170" spans="1:15" x14ac:dyDescent="0.2">
      <c r="A170" s="10"/>
      <c r="B170" s="17"/>
      <c r="C170" s="6"/>
      <c r="D170" s="6"/>
      <c r="E170" s="12"/>
      <c r="F170" s="17"/>
      <c r="G170" s="6"/>
      <c r="H170" s="6"/>
      <c r="I170" s="12"/>
      <c r="J170" s="17"/>
      <c r="K170" s="6"/>
      <c r="L170" s="6"/>
      <c r="M170" s="12"/>
    </row>
    <row r="171" spans="1:15" x14ac:dyDescent="0.2">
      <c r="A171" s="10"/>
      <c r="B171" s="17"/>
      <c r="C171" s="6"/>
      <c r="D171" s="6"/>
      <c r="E171" s="12"/>
      <c r="F171" s="17"/>
      <c r="G171" s="6"/>
      <c r="H171" s="6"/>
      <c r="I171" s="12"/>
      <c r="J171" s="17"/>
      <c r="K171" s="6"/>
      <c r="L171" s="6"/>
      <c r="M171" s="12"/>
    </row>
    <row r="172" spans="1:15" x14ac:dyDescent="0.2">
      <c r="A172" s="10"/>
      <c r="B172" s="17"/>
      <c r="C172" s="6"/>
      <c r="D172" s="6"/>
      <c r="E172" s="12"/>
      <c r="F172" s="17"/>
      <c r="G172" s="6"/>
      <c r="H172" s="6"/>
      <c r="I172" s="12"/>
      <c r="J172" s="17"/>
      <c r="K172" s="6"/>
      <c r="L172" s="6"/>
      <c r="M172" s="12"/>
    </row>
    <row r="173" spans="1:15" x14ac:dyDescent="0.2">
      <c r="A173" s="10"/>
      <c r="B173" s="17"/>
      <c r="C173" s="6"/>
      <c r="D173" s="6"/>
      <c r="E173" s="12"/>
      <c r="F173" s="17"/>
      <c r="G173" s="6"/>
      <c r="H173" s="6"/>
      <c r="I173" s="12"/>
      <c r="J173" s="17"/>
      <c r="K173" s="6"/>
      <c r="L173" s="6"/>
      <c r="M173" s="12"/>
    </row>
    <row r="174" spans="1:15" x14ac:dyDescent="0.2">
      <c r="A174" s="10"/>
      <c r="B174" s="17"/>
      <c r="C174" s="6"/>
      <c r="D174" s="6"/>
      <c r="E174" s="12"/>
      <c r="F174" s="17"/>
      <c r="G174" s="6"/>
      <c r="H174" s="6"/>
      <c r="I174" s="12"/>
      <c r="J174" s="17"/>
      <c r="K174" s="6"/>
      <c r="L174" s="6"/>
      <c r="M174" s="12"/>
    </row>
    <row r="175" spans="1:15" s="48" customFormat="1" x14ac:dyDescent="0.2">
      <c r="A175" s="52"/>
      <c r="B175" s="43"/>
      <c r="C175" s="44"/>
      <c r="D175" s="44"/>
      <c r="E175" s="45"/>
      <c r="F175" s="43"/>
      <c r="G175" s="44"/>
      <c r="H175" s="44"/>
      <c r="I175" s="45"/>
      <c r="J175" s="43"/>
      <c r="K175" s="44"/>
      <c r="L175" s="44"/>
      <c r="M175" s="45"/>
      <c r="N175" s="47"/>
      <c r="O175" s="47"/>
    </row>
    <row r="176" spans="1:15" x14ac:dyDescent="0.2">
      <c r="A176" s="10"/>
      <c r="B176" s="17"/>
      <c r="C176" s="6"/>
      <c r="D176" s="6"/>
      <c r="E176" s="12"/>
      <c r="F176" s="17"/>
      <c r="G176" s="6"/>
      <c r="H176" s="6"/>
      <c r="I176" s="12"/>
      <c r="J176" s="17"/>
      <c r="K176" s="6"/>
      <c r="L176" s="6"/>
      <c r="M176" s="12"/>
    </row>
    <row r="177" spans="1:15" x14ac:dyDescent="0.2">
      <c r="A177" s="10"/>
      <c r="B177" s="17"/>
      <c r="C177" s="6"/>
      <c r="D177" s="6"/>
      <c r="E177" s="12"/>
      <c r="F177" s="17"/>
      <c r="G177" s="6"/>
      <c r="H177" s="6"/>
      <c r="I177" s="12"/>
      <c r="J177" s="17"/>
      <c r="K177" s="6"/>
      <c r="L177" s="6"/>
      <c r="M177" s="12"/>
    </row>
    <row r="178" spans="1:15" x14ac:dyDescent="0.2">
      <c r="A178" s="10"/>
      <c r="B178" s="21"/>
      <c r="C178" s="22"/>
      <c r="D178" s="22"/>
      <c r="E178" s="12"/>
      <c r="F178" s="21"/>
      <c r="G178" s="22"/>
      <c r="H178" s="22"/>
      <c r="I178" s="23"/>
      <c r="J178" s="17"/>
      <c r="K178" s="6"/>
      <c r="L178" s="6"/>
      <c r="M178" s="12"/>
      <c r="N178" s="7"/>
      <c r="O178" s="7"/>
    </row>
    <row r="179" spans="1:15" x14ac:dyDescent="0.2">
      <c r="A179" s="10"/>
      <c r="B179" s="21"/>
      <c r="C179" s="22"/>
      <c r="D179" s="22"/>
      <c r="E179" s="23"/>
      <c r="F179" s="21"/>
      <c r="G179" s="22"/>
      <c r="H179" s="22"/>
      <c r="I179" s="23"/>
      <c r="J179" s="17"/>
      <c r="K179" s="6"/>
      <c r="L179" s="6"/>
      <c r="M179" s="12"/>
      <c r="N179" s="7"/>
      <c r="O179" s="7"/>
    </row>
    <row r="180" spans="1:15" x14ac:dyDescent="0.2">
      <c r="A180" s="10"/>
      <c r="B180" s="21"/>
      <c r="C180" s="22"/>
      <c r="D180" s="22"/>
      <c r="E180" s="23"/>
      <c r="F180" s="21"/>
      <c r="G180" s="22"/>
      <c r="H180" s="22"/>
      <c r="I180" s="23"/>
      <c r="J180" s="17"/>
      <c r="K180" s="6"/>
      <c r="L180" s="6"/>
      <c r="M180" s="12"/>
      <c r="N180" s="7"/>
      <c r="O180" s="7"/>
    </row>
    <row r="181" spans="1:15" x14ac:dyDescent="0.2">
      <c r="A181" s="10"/>
      <c r="B181" s="21"/>
      <c r="C181" s="22"/>
      <c r="D181" s="22"/>
      <c r="E181" s="23"/>
      <c r="F181" s="21"/>
      <c r="G181" s="22"/>
      <c r="H181" s="22"/>
      <c r="I181" s="23"/>
      <c r="J181" s="17"/>
      <c r="K181" s="6"/>
      <c r="L181" s="6"/>
      <c r="M181" s="12"/>
      <c r="N181" s="7"/>
      <c r="O181" s="7"/>
    </row>
    <row r="182" spans="1:15" x14ac:dyDescent="0.2">
      <c r="A182" s="10"/>
      <c r="B182" s="21"/>
      <c r="C182" s="22"/>
      <c r="D182" s="22"/>
      <c r="E182" s="23"/>
      <c r="F182" s="21"/>
      <c r="G182" s="22"/>
      <c r="H182" s="22"/>
      <c r="I182" s="23"/>
      <c r="J182" s="17"/>
      <c r="K182" s="6"/>
      <c r="L182" s="6"/>
      <c r="M182" s="12"/>
      <c r="N182" s="7"/>
      <c r="O182" s="7"/>
    </row>
    <row r="183" spans="1:15" x14ac:dyDescent="0.2">
      <c r="A183" s="10"/>
      <c r="B183" s="21"/>
      <c r="C183" s="22"/>
      <c r="D183" s="22"/>
      <c r="E183" s="23"/>
      <c r="F183" s="21"/>
      <c r="G183" s="22"/>
      <c r="H183" s="22"/>
      <c r="I183" s="23"/>
      <c r="J183" s="17"/>
      <c r="K183" s="6"/>
      <c r="L183" s="6"/>
      <c r="M183" s="12"/>
      <c r="N183" s="7"/>
      <c r="O183" s="7"/>
    </row>
    <row r="184" spans="1:15" x14ac:dyDescent="0.2">
      <c r="A184" s="10"/>
      <c r="B184" s="21"/>
      <c r="C184" s="22"/>
      <c r="D184" s="22"/>
      <c r="E184" s="23"/>
      <c r="F184" s="21"/>
      <c r="G184" s="22"/>
      <c r="H184" s="22"/>
      <c r="I184" s="23"/>
      <c r="J184" s="17"/>
      <c r="K184" s="6"/>
      <c r="L184" s="6"/>
      <c r="M184" s="12"/>
      <c r="N184" s="7"/>
      <c r="O184" s="7"/>
    </row>
    <row r="185" spans="1:15" x14ac:dyDescent="0.2">
      <c r="A185" s="10"/>
      <c r="B185" s="21"/>
      <c r="C185" s="22"/>
      <c r="D185" s="22"/>
      <c r="E185" s="23"/>
      <c r="F185" s="21"/>
      <c r="G185" s="22"/>
      <c r="H185" s="22"/>
      <c r="I185" s="23"/>
      <c r="J185" s="17"/>
      <c r="K185" s="6"/>
      <c r="L185" s="6"/>
      <c r="M185" s="12"/>
      <c r="N185" s="7"/>
      <c r="O185" s="7"/>
    </row>
    <row r="186" spans="1:15" x14ac:dyDescent="0.2">
      <c r="A186" s="10"/>
      <c r="B186" s="21"/>
      <c r="C186" s="22"/>
      <c r="D186" s="22"/>
      <c r="E186" s="23"/>
      <c r="F186" s="21"/>
      <c r="G186" s="22"/>
      <c r="H186" s="22"/>
      <c r="I186" s="23"/>
      <c r="J186" s="17"/>
      <c r="K186" s="6"/>
      <c r="L186" s="6"/>
      <c r="M186" s="12"/>
      <c r="N186" s="7"/>
      <c r="O186" s="7"/>
    </row>
    <row r="187" spans="1:15" s="48" customFormat="1" x14ac:dyDescent="0.2">
      <c r="A187" s="52"/>
      <c r="B187" s="86"/>
      <c r="C187" s="87"/>
      <c r="D187" s="87"/>
      <c r="E187" s="88"/>
      <c r="F187" s="86"/>
      <c r="G187" s="87"/>
      <c r="H187" s="87"/>
      <c r="I187" s="88"/>
      <c r="J187" s="43"/>
      <c r="K187" s="44"/>
      <c r="L187" s="44"/>
      <c r="M187" s="45"/>
      <c r="N187" s="89"/>
      <c r="O187" s="89"/>
    </row>
    <row r="188" spans="1:15" x14ac:dyDescent="0.2">
      <c r="A188" s="10"/>
      <c r="B188" s="17"/>
      <c r="C188" s="6"/>
      <c r="D188" s="6"/>
      <c r="E188" s="12"/>
      <c r="F188" s="17"/>
      <c r="G188" s="6"/>
      <c r="H188" s="6"/>
      <c r="I188" s="12"/>
      <c r="J188" s="17"/>
      <c r="K188" s="6"/>
      <c r="L188" s="6"/>
      <c r="M188" s="12"/>
    </row>
    <row r="189" spans="1:15" x14ac:dyDescent="0.2">
      <c r="A189" s="10"/>
      <c r="B189" s="17"/>
      <c r="C189" s="6"/>
      <c r="D189" s="6"/>
      <c r="E189" s="12"/>
      <c r="F189" s="17"/>
      <c r="G189" s="6"/>
      <c r="H189" s="6"/>
      <c r="I189" s="12"/>
      <c r="J189" s="17"/>
      <c r="K189" s="6"/>
      <c r="L189" s="6"/>
      <c r="M189" s="12"/>
    </row>
    <row r="190" spans="1:15" x14ac:dyDescent="0.2">
      <c r="A190" s="10"/>
      <c r="B190" s="17"/>
      <c r="C190" s="6"/>
      <c r="D190" s="6"/>
      <c r="E190" s="12"/>
      <c r="F190" s="17"/>
      <c r="G190" s="6"/>
      <c r="H190" s="6"/>
      <c r="I190" s="12"/>
      <c r="J190" s="17"/>
      <c r="K190" s="6"/>
      <c r="L190" s="6"/>
      <c r="M190" s="12"/>
    </row>
    <row r="191" spans="1:15" x14ac:dyDescent="0.2">
      <c r="A191" s="10"/>
      <c r="B191" s="17"/>
      <c r="C191" s="6"/>
      <c r="D191" s="6"/>
      <c r="E191" s="12"/>
      <c r="F191" s="17"/>
      <c r="G191" s="6"/>
      <c r="H191" s="6"/>
      <c r="I191" s="12"/>
      <c r="J191" s="17"/>
      <c r="K191" s="6"/>
      <c r="L191" s="6"/>
      <c r="M191" s="12"/>
    </row>
    <row r="192" spans="1:15" x14ac:dyDescent="0.2">
      <c r="A192" s="10"/>
      <c r="B192" s="17"/>
      <c r="C192" s="6"/>
      <c r="D192" s="6"/>
      <c r="E192" s="12"/>
      <c r="F192" s="17"/>
      <c r="G192" s="6"/>
      <c r="H192" s="6"/>
      <c r="I192" s="12"/>
      <c r="J192" s="17"/>
      <c r="K192" s="6"/>
      <c r="L192" s="6"/>
      <c r="M192" s="12"/>
    </row>
    <row r="193" spans="1:15" x14ac:dyDescent="0.2">
      <c r="A193" s="10"/>
      <c r="B193" s="17"/>
      <c r="C193" s="6"/>
      <c r="D193" s="6"/>
      <c r="E193" s="12"/>
      <c r="F193" s="17"/>
      <c r="G193" s="6"/>
      <c r="H193" s="6"/>
      <c r="I193" s="12"/>
      <c r="J193" s="17"/>
      <c r="K193" s="6"/>
      <c r="L193" s="6"/>
      <c r="M193" s="12"/>
    </row>
    <row r="194" spans="1:15" x14ac:dyDescent="0.2">
      <c r="A194" s="10"/>
      <c r="B194" s="17"/>
      <c r="C194" s="6"/>
      <c r="D194" s="6"/>
      <c r="E194" s="12"/>
      <c r="F194" s="17"/>
      <c r="G194" s="6"/>
      <c r="H194" s="6"/>
      <c r="I194" s="12"/>
      <c r="J194" s="17"/>
      <c r="K194" s="6"/>
      <c r="L194" s="6"/>
      <c r="M194" s="12"/>
    </row>
    <row r="195" spans="1:15" x14ac:dyDescent="0.2">
      <c r="A195" s="10"/>
      <c r="B195" s="17"/>
      <c r="C195" s="6"/>
      <c r="D195" s="6"/>
      <c r="E195" s="12"/>
      <c r="F195" s="17"/>
      <c r="G195" s="6"/>
      <c r="H195" s="6"/>
      <c r="I195" s="12"/>
      <c r="J195" s="17"/>
      <c r="K195" s="6"/>
      <c r="L195" s="6"/>
      <c r="M195" s="12"/>
    </row>
    <row r="196" spans="1:15" x14ac:dyDescent="0.2">
      <c r="A196" s="10"/>
      <c r="B196" s="17"/>
      <c r="C196" s="6"/>
      <c r="D196" s="6"/>
      <c r="E196" s="12"/>
      <c r="F196" s="17"/>
      <c r="G196" s="6"/>
      <c r="H196" s="6"/>
      <c r="I196" s="12"/>
      <c r="J196" s="17"/>
      <c r="K196" s="6"/>
      <c r="L196" s="6"/>
      <c r="M196" s="12"/>
    </row>
    <row r="197" spans="1:15" x14ac:dyDescent="0.2">
      <c r="A197" s="10"/>
      <c r="B197" s="17"/>
      <c r="C197" s="6"/>
      <c r="D197" s="6"/>
      <c r="E197" s="12"/>
      <c r="F197" s="17"/>
      <c r="G197" s="6"/>
      <c r="H197" s="6"/>
      <c r="I197" s="12"/>
      <c r="J197" s="17"/>
      <c r="K197" s="6"/>
      <c r="L197" s="6"/>
      <c r="M197" s="12"/>
    </row>
    <row r="198" spans="1:15" x14ac:dyDescent="0.2">
      <c r="A198" s="10"/>
      <c r="B198" s="17"/>
      <c r="C198" s="6"/>
      <c r="D198" s="6"/>
      <c r="E198" s="12"/>
      <c r="F198" s="17"/>
      <c r="G198" s="6"/>
      <c r="H198" s="6"/>
      <c r="I198" s="12"/>
      <c r="J198" s="17"/>
      <c r="K198" s="6"/>
      <c r="L198" s="6"/>
      <c r="M198" s="12"/>
    </row>
    <row r="199" spans="1:15" s="48" customFormat="1" x14ac:dyDescent="0.2">
      <c r="A199" s="52"/>
      <c r="B199" s="43"/>
      <c r="C199" s="44"/>
      <c r="D199" s="44"/>
      <c r="E199" s="45"/>
      <c r="F199" s="43"/>
      <c r="G199" s="44"/>
      <c r="H199" s="44"/>
      <c r="I199" s="45"/>
      <c r="J199" s="43"/>
      <c r="K199" s="44"/>
      <c r="L199" s="44"/>
      <c r="M199" s="45"/>
      <c r="N199" s="47"/>
      <c r="O199" s="47"/>
    </row>
    <row r="200" spans="1:15" x14ac:dyDescent="0.2">
      <c r="A200" s="10"/>
      <c r="B200" s="17"/>
      <c r="C200" s="6"/>
      <c r="D200" s="6"/>
      <c r="E200" s="12"/>
      <c r="F200" s="17"/>
      <c r="G200" s="6"/>
      <c r="H200" s="6"/>
      <c r="I200" s="12"/>
      <c r="J200" s="17"/>
      <c r="K200" s="6"/>
      <c r="L200" s="6"/>
      <c r="M200" s="12"/>
    </row>
    <row r="201" spans="1:15" x14ac:dyDescent="0.2">
      <c r="A201" s="10"/>
      <c r="B201" s="17"/>
      <c r="C201" s="6"/>
      <c r="D201" s="6"/>
      <c r="E201" s="12"/>
      <c r="F201" s="17"/>
      <c r="G201" s="6"/>
      <c r="H201" s="6"/>
      <c r="I201" s="12"/>
      <c r="J201" s="17"/>
      <c r="K201" s="6"/>
      <c r="L201" s="6"/>
      <c r="M201" s="12"/>
    </row>
    <row r="202" spans="1:15" x14ac:dyDescent="0.2">
      <c r="A202" s="10"/>
      <c r="B202" s="17"/>
      <c r="C202" s="6"/>
      <c r="D202" s="6"/>
      <c r="E202" s="12"/>
      <c r="F202" s="17"/>
      <c r="G202" s="6"/>
      <c r="H202" s="6"/>
      <c r="I202" s="12"/>
      <c r="J202" s="17"/>
      <c r="K202" s="6"/>
      <c r="L202" s="6"/>
      <c r="M202" s="12"/>
    </row>
    <row r="203" spans="1:15" x14ac:dyDescent="0.2">
      <c r="A203" s="10"/>
      <c r="B203" s="17"/>
      <c r="C203" s="6"/>
      <c r="D203" s="6"/>
      <c r="E203" s="12"/>
      <c r="F203" s="17"/>
      <c r="G203" s="6"/>
      <c r="H203" s="6"/>
      <c r="I203" s="12"/>
      <c r="J203" s="17"/>
      <c r="K203" s="6"/>
      <c r="L203" s="6"/>
      <c r="M203" s="12"/>
    </row>
    <row r="204" spans="1:15" x14ac:dyDescent="0.2">
      <c r="A204" s="10"/>
      <c r="B204" s="17"/>
      <c r="C204" s="6"/>
      <c r="D204" s="6"/>
      <c r="E204" s="12"/>
      <c r="F204" s="17"/>
      <c r="G204" s="6"/>
      <c r="H204" s="6"/>
      <c r="I204" s="12"/>
      <c r="J204" s="17"/>
      <c r="K204" s="6"/>
      <c r="L204" s="6"/>
      <c r="M204" s="12"/>
    </row>
    <row r="205" spans="1:15" x14ac:dyDescent="0.2">
      <c r="A205" s="10"/>
      <c r="B205" s="17"/>
      <c r="C205" s="6"/>
      <c r="D205" s="6"/>
      <c r="E205" s="12"/>
      <c r="F205" s="17"/>
      <c r="G205" s="6"/>
      <c r="H205" s="6"/>
      <c r="I205" s="12"/>
      <c r="J205" s="17"/>
      <c r="K205" s="6"/>
      <c r="L205" s="6"/>
      <c r="M205" s="12"/>
    </row>
    <row r="206" spans="1:15" x14ac:dyDescent="0.2">
      <c r="A206" s="10"/>
      <c r="B206" s="17"/>
      <c r="C206" s="6"/>
      <c r="D206" s="6"/>
      <c r="E206" s="12"/>
      <c r="F206" s="17"/>
      <c r="G206" s="6"/>
      <c r="H206" s="6"/>
      <c r="I206" s="12"/>
      <c r="J206" s="17"/>
      <c r="K206" s="6"/>
      <c r="L206" s="6"/>
      <c r="M206" s="12"/>
    </row>
    <row r="207" spans="1:15" x14ac:dyDescent="0.2">
      <c r="A207" s="10"/>
      <c r="B207" s="17"/>
      <c r="C207" s="6"/>
      <c r="D207" s="6"/>
      <c r="E207" s="12"/>
      <c r="F207" s="17"/>
      <c r="G207" s="6"/>
      <c r="H207" s="6"/>
      <c r="I207" s="12"/>
      <c r="J207" s="17"/>
      <c r="K207" s="6"/>
      <c r="L207" s="6"/>
      <c r="M207" s="12"/>
    </row>
    <row r="208" spans="1:15" x14ac:dyDescent="0.2">
      <c r="A208" s="10"/>
      <c r="B208" s="17"/>
      <c r="C208" s="6"/>
      <c r="D208" s="6"/>
      <c r="E208" s="12"/>
      <c r="F208" s="17"/>
      <c r="G208" s="6"/>
      <c r="H208" s="6"/>
      <c r="I208" s="12"/>
      <c r="J208" s="17"/>
      <c r="K208" s="6"/>
      <c r="L208" s="6"/>
      <c r="M208" s="12"/>
    </row>
    <row r="209" spans="1:15" x14ac:dyDescent="0.2">
      <c r="A209" s="10"/>
      <c r="B209" s="17"/>
      <c r="C209" s="6"/>
      <c r="D209" s="6"/>
      <c r="E209" s="12"/>
      <c r="F209" s="17"/>
      <c r="G209" s="6"/>
      <c r="H209" s="6"/>
      <c r="I209" s="12"/>
      <c r="J209" s="17"/>
      <c r="K209" s="6"/>
      <c r="L209" s="6"/>
      <c r="M209" s="12"/>
    </row>
    <row r="210" spans="1:15" x14ac:dyDescent="0.2">
      <c r="A210" s="10"/>
      <c r="B210" s="17"/>
      <c r="C210" s="6"/>
      <c r="D210" s="6"/>
      <c r="E210" s="12"/>
      <c r="F210" s="17"/>
      <c r="G210" s="6"/>
      <c r="H210" s="6"/>
      <c r="I210" s="12"/>
      <c r="J210" s="17"/>
      <c r="K210" s="6"/>
      <c r="L210" s="6"/>
      <c r="M210" s="12"/>
    </row>
    <row r="211" spans="1:15" s="48" customFormat="1" x14ac:dyDescent="0.2">
      <c r="A211" s="52"/>
      <c r="B211" s="43"/>
      <c r="C211" s="44"/>
      <c r="D211" s="44"/>
      <c r="E211" s="45"/>
      <c r="F211" s="43"/>
      <c r="G211" s="44"/>
      <c r="H211" s="44"/>
      <c r="I211" s="45"/>
      <c r="J211" s="43"/>
      <c r="K211" s="44"/>
      <c r="L211" s="44"/>
      <c r="M211" s="45"/>
      <c r="N211" s="47"/>
      <c r="O211" s="47"/>
    </row>
    <row r="212" spans="1:15" x14ac:dyDescent="0.2">
      <c r="A212" s="10"/>
      <c r="B212" s="17"/>
      <c r="C212" s="6"/>
      <c r="D212" s="6"/>
      <c r="E212" s="12"/>
      <c r="F212" s="17"/>
      <c r="G212" s="6"/>
      <c r="H212" s="6"/>
      <c r="I212" s="12"/>
      <c r="J212" s="17"/>
      <c r="K212" s="6"/>
      <c r="L212" s="6"/>
      <c r="M212" s="12"/>
    </row>
    <row r="213" spans="1:15" x14ac:dyDescent="0.2">
      <c r="A213" s="10"/>
      <c r="B213" s="17"/>
      <c r="C213" s="6"/>
      <c r="D213" s="6"/>
      <c r="E213" s="12"/>
      <c r="F213" s="17"/>
      <c r="G213" s="6"/>
      <c r="H213" s="6"/>
      <c r="I213" s="12"/>
      <c r="J213" s="17"/>
      <c r="K213" s="6"/>
      <c r="L213" s="6"/>
      <c r="M213" s="12"/>
    </row>
    <row r="214" spans="1:15" x14ac:dyDescent="0.2">
      <c r="A214" s="10"/>
      <c r="B214" s="17"/>
      <c r="C214" s="6"/>
      <c r="D214" s="6"/>
      <c r="E214" s="12"/>
      <c r="F214" s="17"/>
      <c r="G214" s="6"/>
      <c r="H214" s="6"/>
      <c r="I214" s="12"/>
      <c r="J214" s="17"/>
      <c r="K214" s="6"/>
      <c r="L214" s="6"/>
      <c r="M214" s="12"/>
    </row>
    <row r="215" spans="1:15" x14ac:dyDescent="0.2">
      <c r="A215" s="10"/>
      <c r="B215" s="17"/>
      <c r="C215" s="6"/>
      <c r="D215" s="6"/>
      <c r="E215" s="12"/>
      <c r="F215" s="17"/>
      <c r="G215" s="6"/>
      <c r="H215" s="6"/>
      <c r="I215" s="12"/>
      <c r="J215" s="17"/>
      <c r="K215" s="6"/>
      <c r="L215" s="6"/>
      <c r="M215" s="12"/>
    </row>
    <row r="216" spans="1:15" x14ac:dyDescent="0.2">
      <c r="A216" s="10"/>
      <c r="B216" s="17"/>
      <c r="C216" s="6"/>
      <c r="D216" s="6"/>
      <c r="E216" s="12"/>
      <c r="F216" s="17"/>
      <c r="G216" s="6"/>
      <c r="H216" s="6"/>
      <c r="I216" s="12"/>
      <c r="J216" s="17"/>
      <c r="K216" s="6"/>
      <c r="L216" s="6"/>
      <c r="M216" s="12"/>
    </row>
    <row r="217" spans="1:15" x14ac:dyDescent="0.2">
      <c r="A217" s="10"/>
      <c r="B217" s="17"/>
      <c r="C217" s="6"/>
      <c r="D217" s="6"/>
      <c r="E217" s="12"/>
      <c r="F217" s="17"/>
      <c r="G217" s="6"/>
      <c r="H217" s="6"/>
      <c r="I217" s="12"/>
      <c r="J217" s="17"/>
      <c r="K217" s="6"/>
      <c r="L217" s="6"/>
      <c r="M217" s="12"/>
    </row>
    <row r="218" spans="1:15" x14ac:dyDescent="0.2">
      <c r="A218" s="10"/>
      <c r="B218" s="17"/>
      <c r="C218" s="6"/>
      <c r="D218" s="6"/>
      <c r="E218" s="12"/>
      <c r="F218" s="17"/>
      <c r="G218" s="6"/>
      <c r="H218" s="6"/>
      <c r="I218" s="12"/>
      <c r="J218" s="17"/>
      <c r="K218" s="6"/>
      <c r="L218" s="6"/>
      <c r="M218" s="12"/>
    </row>
    <row r="219" spans="1:15" x14ac:dyDescent="0.2">
      <c r="A219" s="10"/>
      <c r="B219" s="17"/>
      <c r="C219" s="6"/>
      <c r="D219" s="6"/>
      <c r="E219" s="12"/>
      <c r="F219" s="17"/>
      <c r="G219" s="6"/>
      <c r="H219" s="6"/>
      <c r="I219" s="12"/>
      <c r="J219" s="17"/>
      <c r="K219" s="6"/>
      <c r="L219" s="6"/>
      <c r="M219" s="12"/>
    </row>
    <row r="220" spans="1:15" x14ac:dyDescent="0.2">
      <c r="A220" s="10"/>
      <c r="B220" s="17"/>
      <c r="C220" s="6"/>
      <c r="D220" s="6"/>
      <c r="E220" s="12"/>
      <c r="F220" s="17"/>
      <c r="G220" s="6"/>
      <c r="H220" s="6"/>
      <c r="I220" s="12"/>
      <c r="J220" s="17"/>
      <c r="K220" s="6"/>
      <c r="L220" s="6"/>
      <c r="M220" s="12"/>
    </row>
    <row r="221" spans="1:15" x14ac:dyDescent="0.2">
      <c r="A221" s="10"/>
      <c r="B221" s="17"/>
      <c r="C221" s="6"/>
      <c r="D221" s="6"/>
      <c r="E221" s="12"/>
      <c r="F221" s="17"/>
      <c r="G221" s="6"/>
      <c r="H221" s="6"/>
      <c r="I221" s="12"/>
      <c r="J221" s="17"/>
      <c r="K221" s="6"/>
      <c r="L221" s="6"/>
      <c r="M221" s="12"/>
    </row>
    <row r="222" spans="1:15" x14ac:dyDescent="0.2">
      <c r="A222" s="10"/>
      <c r="B222" s="17"/>
      <c r="C222" s="6"/>
      <c r="D222" s="6"/>
      <c r="E222" s="12"/>
      <c r="F222" s="17"/>
      <c r="G222" s="6"/>
      <c r="H222" s="6"/>
      <c r="I222" s="12"/>
      <c r="J222" s="17"/>
      <c r="K222" s="6"/>
      <c r="L222" s="6"/>
      <c r="M222" s="12"/>
    </row>
    <row r="223" spans="1:15" x14ac:dyDescent="0.2">
      <c r="A223" s="52"/>
      <c r="B223" s="43"/>
      <c r="C223" s="44"/>
      <c r="D223" s="44"/>
      <c r="E223" s="45"/>
      <c r="F223" s="43"/>
      <c r="G223" s="44"/>
      <c r="H223" s="44"/>
      <c r="I223" s="45"/>
      <c r="J223" s="43"/>
      <c r="K223" s="44"/>
      <c r="L223" s="44"/>
      <c r="M223" s="45"/>
    </row>
    <row r="224" spans="1:15" x14ac:dyDescent="0.2">
      <c r="A224" s="10"/>
      <c r="B224" s="17"/>
      <c r="C224" s="6"/>
      <c r="D224" s="6"/>
      <c r="E224" s="12"/>
      <c r="F224" s="17"/>
      <c r="G224" s="6"/>
      <c r="H224" s="6"/>
      <c r="I224" s="12"/>
      <c r="J224" s="17"/>
      <c r="K224" s="6"/>
      <c r="L224" s="6"/>
      <c r="M224" s="12"/>
    </row>
    <row r="225" spans="1:13" x14ac:dyDescent="0.2">
      <c r="A225" s="10"/>
      <c r="B225" s="17"/>
      <c r="C225" s="6"/>
      <c r="D225" s="6"/>
      <c r="E225" s="12"/>
      <c r="F225" s="17"/>
      <c r="G225" s="6"/>
      <c r="H225" s="6"/>
      <c r="I225" s="12"/>
      <c r="J225" s="17"/>
      <c r="K225" s="6"/>
      <c r="L225" s="6"/>
      <c r="M225" s="12"/>
    </row>
    <row r="226" spans="1:13" x14ac:dyDescent="0.2">
      <c r="A226" s="10"/>
      <c r="B226" s="17"/>
      <c r="C226" s="6"/>
      <c r="D226" s="6"/>
      <c r="E226" s="12"/>
      <c r="F226" s="17"/>
      <c r="G226" s="6"/>
      <c r="H226" s="6"/>
      <c r="I226" s="12"/>
      <c r="J226" s="17"/>
      <c r="K226" s="6"/>
      <c r="L226" s="6"/>
      <c r="M226" s="12"/>
    </row>
    <row r="227" spans="1:13" x14ac:dyDescent="0.2">
      <c r="A227" s="10"/>
      <c r="B227" s="17"/>
      <c r="C227" s="6"/>
      <c r="D227" s="6"/>
      <c r="E227" s="12"/>
      <c r="F227" s="17"/>
      <c r="G227" s="6"/>
      <c r="H227" s="6"/>
      <c r="I227" s="12"/>
      <c r="J227" s="17"/>
      <c r="K227" s="6"/>
      <c r="L227" s="6"/>
      <c r="M227" s="12"/>
    </row>
    <row r="228" spans="1:13" x14ac:dyDescent="0.2">
      <c r="A228" s="10"/>
      <c r="B228" s="17"/>
      <c r="C228" s="6"/>
      <c r="D228" s="6"/>
      <c r="E228" s="12"/>
      <c r="F228" s="17"/>
      <c r="G228" s="6"/>
      <c r="H228" s="6"/>
      <c r="I228" s="12"/>
      <c r="J228" s="17"/>
      <c r="K228" s="6"/>
      <c r="L228" s="6"/>
      <c r="M228" s="12"/>
    </row>
    <row r="229" spans="1:13" x14ac:dyDescent="0.2">
      <c r="A229" s="10"/>
      <c r="B229" s="17"/>
      <c r="C229" s="6"/>
      <c r="D229" s="6"/>
      <c r="E229" s="12"/>
      <c r="F229" s="17"/>
      <c r="G229" s="6"/>
      <c r="H229" s="6"/>
      <c r="I229" s="12"/>
      <c r="J229" s="17"/>
      <c r="K229" s="6"/>
      <c r="L229" s="6"/>
      <c r="M229" s="12"/>
    </row>
    <row r="230" spans="1:13" x14ac:dyDescent="0.2">
      <c r="A230" s="10"/>
      <c r="B230" s="17"/>
      <c r="C230" s="6"/>
      <c r="D230" s="6"/>
      <c r="E230" s="12"/>
      <c r="F230" s="17"/>
      <c r="G230" s="6"/>
      <c r="H230" s="6"/>
      <c r="I230" s="12"/>
      <c r="J230" s="17"/>
      <c r="K230" s="6"/>
      <c r="L230" s="6"/>
      <c r="M230" s="12"/>
    </row>
    <row r="231" spans="1:13" x14ac:dyDescent="0.2">
      <c r="A231" s="10"/>
      <c r="B231" s="17"/>
      <c r="C231" s="6"/>
      <c r="D231" s="6"/>
      <c r="E231" s="12"/>
      <c r="F231" s="17"/>
      <c r="G231" s="6"/>
      <c r="H231" s="6"/>
      <c r="I231" s="12"/>
      <c r="J231" s="17"/>
      <c r="K231" s="6"/>
      <c r="L231" s="6"/>
      <c r="M231" s="12"/>
    </row>
    <row r="232" spans="1:13" x14ac:dyDescent="0.2">
      <c r="A232" s="10"/>
      <c r="B232" s="17"/>
      <c r="C232" s="6"/>
      <c r="D232" s="6"/>
      <c r="E232" s="12"/>
      <c r="F232" s="17"/>
      <c r="G232" s="6"/>
      <c r="H232" s="6"/>
      <c r="I232" s="12"/>
      <c r="J232" s="17"/>
      <c r="K232" s="6"/>
      <c r="L232" s="6"/>
      <c r="M232" s="12"/>
    </row>
    <row r="233" spans="1:13" x14ac:dyDescent="0.2">
      <c r="A233" s="10"/>
      <c r="B233" s="17"/>
      <c r="C233" s="6"/>
      <c r="D233" s="6"/>
      <c r="E233" s="12"/>
      <c r="F233" s="17"/>
      <c r="G233" s="6"/>
      <c r="H233" s="6"/>
      <c r="I233" s="12"/>
      <c r="J233" s="17"/>
      <c r="K233" s="6"/>
      <c r="L233" s="6"/>
      <c r="M233" s="12"/>
    </row>
    <row r="234" spans="1:13" x14ac:dyDescent="0.2">
      <c r="A234" s="10"/>
      <c r="B234" s="17"/>
      <c r="C234" s="6"/>
      <c r="D234" s="6"/>
      <c r="E234" s="12"/>
      <c r="F234" s="17"/>
      <c r="G234" s="6"/>
      <c r="H234" s="6"/>
      <c r="I234" s="12"/>
      <c r="J234" s="17"/>
      <c r="K234" s="6"/>
      <c r="L234" s="6"/>
      <c r="M234" s="12"/>
    </row>
    <row r="235" spans="1:13" x14ac:dyDescent="0.2">
      <c r="A235" s="52"/>
      <c r="B235" s="43"/>
      <c r="C235" s="44"/>
      <c r="D235" s="44"/>
      <c r="E235" s="45"/>
      <c r="F235" s="43"/>
      <c r="G235" s="44"/>
      <c r="H235" s="44"/>
      <c r="I235" s="45"/>
      <c r="J235" s="43"/>
      <c r="K235" s="44"/>
      <c r="L235" s="44"/>
      <c r="M235" s="45"/>
    </row>
    <row r="236" spans="1:13" x14ac:dyDescent="0.2">
      <c r="A236" s="10"/>
      <c r="B236" s="17"/>
      <c r="C236" s="6"/>
      <c r="D236" s="6"/>
      <c r="E236" s="12"/>
      <c r="F236" s="17"/>
      <c r="G236" s="6"/>
      <c r="H236" s="6"/>
      <c r="I236" s="12"/>
      <c r="J236" s="17"/>
      <c r="K236" s="6"/>
      <c r="L236" s="6"/>
      <c r="M236" s="12"/>
    </row>
    <row r="237" spans="1:13" x14ac:dyDescent="0.2">
      <c r="A237" s="10"/>
      <c r="B237" s="17"/>
      <c r="C237" s="6"/>
      <c r="D237" s="6"/>
      <c r="E237" s="12"/>
      <c r="F237" s="17"/>
      <c r="G237" s="6"/>
      <c r="H237" s="6"/>
      <c r="I237" s="12"/>
      <c r="J237" s="17"/>
      <c r="K237" s="6"/>
      <c r="L237" s="6"/>
      <c r="M237" s="12"/>
    </row>
    <row r="238" spans="1:13" x14ac:dyDescent="0.2">
      <c r="A238" s="10"/>
      <c r="B238" s="17"/>
      <c r="C238" s="6"/>
      <c r="D238" s="6"/>
      <c r="E238" s="12"/>
      <c r="F238" s="17"/>
      <c r="G238" s="6"/>
      <c r="H238" s="6"/>
      <c r="I238" s="12"/>
      <c r="J238" s="17"/>
      <c r="K238" s="6"/>
      <c r="L238" s="6"/>
      <c r="M238" s="12"/>
    </row>
    <row r="239" spans="1:13" x14ac:dyDescent="0.2">
      <c r="A239" s="10"/>
      <c r="B239" s="17"/>
      <c r="C239" s="6"/>
      <c r="D239" s="6"/>
      <c r="E239" s="12"/>
      <c r="F239" s="17"/>
      <c r="G239" s="6"/>
      <c r="H239" s="6"/>
      <c r="I239" s="12"/>
      <c r="J239" s="17"/>
      <c r="K239" s="6"/>
      <c r="L239" s="6"/>
      <c r="M239" s="12"/>
    </row>
    <row r="240" spans="1:13" x14ac:dyDescent="0.2">
      <c r="A240" s="10"/>
      <c r="B240" s="17"/>
      <c r="C240" s="6"/>
      <c r="D240" s="6"/>
      <c r="E240" s="12"/>
      <c r="F240" s="17"/>
      <c r="G240" s="6"/>
      <c r="H240" s="6"/>
      <c r="I240" s="12"/>
      <c r="J240" s="17"/>
      <c r="K240" s="6"/>
      <c r="L240" s="6"/>
      <c r="M240" s="12"/>
    </row>
    <row r="241" spans="1:13" x14ac:dyDescent="0.2">
      <c r="A241" s="10"/>
      <c r="B241" s="17"/>
      <c r="C241" s="6"/>
      <c r="D241" s="6"/>
      <c r="E241" s="12"/>
      <c r="F241" s="17"/>
      <c r="G241" s="6"/>
      <c r="H241" s="6"/>
      <c r="I241" s="12"/>
      <c r="J241" s="17"/>
      <c r="K241" s="6"/>
      <c r="L241" s="6"/>
      <c r="M241" s="12"/>
    </row>
    <row r="242" spans="1:13" x14ac:dyDescent="0.2">
      <c r="A242" s="10"/>
      <c r="B242" s="17"/>
      <c r="C242" s="6"/>
      <c r="D242" s="6"/>
      <c r="E242" s="12"/>
      <c r="F242" s="17"/>
      <c r="G242" s="6"/>
      <c r="H242" s="6"/>
      <c r="I242" s="12"/>
      <c r="J242" s="17"/>
      <c r="K242" s="6"/>
      <c r="L242" s="6"/>
      <c r="M242" s="12"/>
    </row>
    <row r="243" spans="1:13" x14ac:dyDescent="0.2">
      <c r="A243" s="10"/>
      <c r="B243" s="17"/>
      <c r="C243" s="6"/>
      <c r="D243" s="6"/>
      <c r="E243" s="12"/>
      <c r="F243" s="17"/>
      <c r="G243" s="6"/>
      <c r="H243" s="6"/>
      <c r="I243" s="12"/>
      <c r="J243" s="17"/>
      <c r="K243" s="6"/>
      <c r="L243" s="6"/>
      <c r="M243" s="12"/>
    </row>
    <row r="244" spans="1:13" x14ac:dyDescent="0.2">
      <c r="A244" s="10"/>
      <c r="B244" s="17"/>
      <c r="C244" s="6"/>
      <c r="D244" s="6"/>
      <c r="E244" s="12"/>
      <c r="F244" s="17"/>
      <c r="G244" s="6"/>
      <c r="H244" s="6"/>
      <c r="I244" s="12"/>
      <c r="J244" s="17"/>
      <c r="K244" s="6"/>
      <c r="L244" s="6"/>
      <c r="M244" s="12"/>
    </row>
    <row r="245" spans="1:13" x14ac:dyDescent="0.2">
      <c r="A245" s="10"/>
      <c r="B245" s="17"/>
      <c r="C245" s="6"/>
      <c r="D245" s="6"/>
      <c r="E245" s="12"/>
      <c r="F245" s="17"/>
      <c r="G245" s="6"/>
      <c r="H245" s="6"/>
      <c r="I245" s="12"/>
      <c r="J245" s="17"/>
      <c r="K245" s="6"/>
      <c r="L245" s="6"/>
      <c r="M245" s="12"/>
    </row>
    <row r="246" spans="1:13" x14ac:dyDescent="0.2">
      <c r="A246" s="10"/>
      <c r="B246" s="17"/>
      <c r="C246" s="6"/>
      <c r="D246" s="6"/>
      <c r="E246" s="12"/>
      <c r="F246" s="17"/>
      <c r="G246" s="6"/>
      <c r="H246" s="6"/>
      <c r="I246" s="12"/>
      <c r="J246" s="17"/>
      <c r="K246" s="6"/>
      <c r="L246" s="6"/>
      <c r="M246" s="12"/>
    </row>
    <row r="247" spans="1:13" x14ac:dyDescent="0.2">
      <c r="A247" s="52"/>
      <c r="B247" s="43"/>
      <c r="C247" s="44"/>
      <c r="D247" s="44"/>
      <c r="E247" s="45"/>
      <c r="F247" s="43"/>
      <c r="G247" s="44"/>
      <c r="H247" s="44"/>
      <c r="I247" s="45"/>
      <c r="J247" s="43"/>
      <c r="K247" s="44"/>
      <c r="L247" s="44"/>
      <c r="M247" s="45"/>
    </row>
    <row r="248" spans="1:13" x14ac:dyDescent="0.2">
      <c r="A248" s="10"/>
      <c r="B248" s="17"/>
      <c r="C248" s="6"/>
      <c r="D248" s="6"/>
      <c r="E248" s="12"/>
      <c r="F248" s="17"/>
      <c r="G248" s="6"/>
      <c r="H248" s="6"/>
      <c r="I248" s="12"/>
      <c r="J248" s="17"/>
      <c r="K248" s="6"/>
      <c r="L248" s="6"/>
      <c r="M248" s="12"/>
    </row>
    <row r="249" spans="1:13" x14ac:dyDescent="0.2">
      <c r="A249" s="117"/>
      <c r="B249" s="17"/>
      <c r="C249" s="6"/>
      <c r="D249" s="6"/>
      <c r="E249" s="12"/>
      <c r="F249" s="17"/>
      <c r="G249" s="6"/>
      <c r="H249" s="6"/>
      <c r="I249" s="12"/>
      <c r="J249" s="17"/>
      <c r="K249" s="6"/>
      <c r="L249" s="6"/>
      <c r="M249" s="12"/>
    </row>
    <row r="250" spans="1:13" x14ac:dyDescent="0.2">
      <c r="A250" s="117"/>
      <c r="B250" s="17"/>
      <c r="C250" s="6"/>
      <c r="D250" s="6"/>
      <c r="E250" s="12"/>
      <c r="F250" s="17"/>
      <c r="G250" s="6"/>
      <c r="H250" s="6"/>
      <c r="I250" s="12"/>
      <c r="J250" s="17"/>
      <c r="K250" s="6"/>
      <c r="L250" s="6"/>
      <c r="M250" s="12"/>
    </row>
    <row r="251" spans="1:13" x14ac:dyDescent="0.2">
      <c r="A251" s="117"/>
      <c r="B251" s="17"/>
      <c r="C251" s="6"/>
      <c r="D251" s="6"/>
      <c r="E251" s="12"/>
      <c r="F251" s="17"/>
      <c r="G251" s="6"/>
      <c r="H251" s="6"/>
      <c r="I251" s="12"/>
      <c r="J251" s="17"/>
      <c r="K251" s="6"/>
      <c r="L251" s="6"/>
      <c r="M251" s="12"/>
    </row>
    <row r="252" spans="1:13" x14ac:dyDescent="0.2">
      <c r="A252" s="119"/>
      <c r="B252" s="17"/>
      <c r="C252" s="6"/>
      <c r="D252" s="6"/>
      <c r="E252" s="12"/>
      <c r="F252" s="17"/>
      <c r="G252" s="6"/>
      <c r="H252" s="6"/>
      <c r="I252" s="12"/>
      <c r="J252" s="17"/>
      <c r="K252" s="6"/>
      <c r="L252" s="6"/>
      <c r="M252" s="12"/>
    </row>
    <row r="253" spans="1:13" x14ac:dyDescent="0.2">
      <c r="A253" s="119"/>
      <c r="B253" s="17"/>
      <c r="C253" s="6"/>
      <c r="D253" s="6"/>
      <c r="E253" s="12"/>
      <c r="F253" s="17"/>
      <c r="G253" s="6"/>
      <c r="H253" s="6"/>
      <c r="I253" s="12"/>
      <c r="J253" s="17"/>
      <c r="K253" s="6"/>
      <c r="L253" s="6"/>
      <c r="M253" s="12"/>
    </row>
    <row r="254" spans="1:13" x14ac:dyDescent="0.2">
      <c r="A254" s="119"/>
      <c r="B254" s="17"/>
      <c r="C254" s="6"/>
      <c r="D254" s="6"/>
      <c r="E254" s="12"/>
      <c r="F254" s="17"/>
      <c r="G254" s="6"/>
      <c r="H254" s="6"/>
      <c r="I254" s="12"/>
      <c r="J254" s="17"/>
      <c r="K254" s="6"/>
      <c r="L254" s="6"/>
      <c r="M254" s="12"/>
    </row>
    <row r="255" spans="1:13" x14ac:dyDescent="0.2">
      <c r="A255" s="119"/>
      <c r="B255" s="17"/>
      <c r="C255" s="6"/>
      <c r="D255" s="6"/>
      <c r="E255" s="12"/>
      <c r="F255" s="17"/>
      <c r="G255" s="6"/>
      <c r="H255" s="6"/>
      <c r="I255" s="12"/>
      <c r="J255" s="17"/>
      <c r="K255" s="6"/>
      <c r="L255" s="6"/>
      <c r="M255" s="12"/>
    </row>
    <row r="256" spans="1:13" x14ac:dyDescent="0.2">
      <c r="A256" s="119"/>
      <c r="B256" s="17"/>
      <c r="C256" s="6"/>
      <c r="D256" s="6"/>
      <c r="E256" s="12"/>
      <c r="F256" s="17"/>
      <c r="G256" s="6"/>
      <c r="H256" s="6"/>
      <c r="I256" s="12"/>
      <c r="J256" s="17"/>
      <c r="K256" s="6"/>
      <c r="L256" s="6"/>
      <c r="M256" s="12"/>
    </row>
    <row r="257" spans="1:13" x14ac:dyDescent="0.2">
      <c r="A257" s="119"/>
      <c r="B257" s="17"/>
      <c r="C257" s="6"/>
      <c r="D257" s="6"/>
      <c r="E257" s="12"/>
      <c r="F257" s="17"/>
      <c r="G257" s="6"/>
      <c r="H257" s="6"/>
      <c r="I257" s="12"/>
      <c r="J257" s="17"/>
      <c r="K257" s="6"/>
      <c r="L257" s="6"/>
      <c r="M257" s="12"/>
    </row>
    <row r="258" spans="1:13" x14ac:dyDescent="0.2">
      <c r="A258" s="119"/>
      <c r="B258" s="17"/>
      <c r="C258" s="6"/>
      <c r="D258" s="6"/>
      <c r="E258" s="12"/>
      <c r="F258" s="17"/>
      <c r="G258" s="6"/>
      <c r="H258" s="6"/>
      <c r="I258" s="12"/>
      <c r="J258" s="17"/>
      <c r="K258" s="6"/>
      <c r="L258" s="6"/>
      <c r="M258" s="12"/>
    </row>
    <row r="259" spans="1:13" x14ac:dyDescent="0.2">
      <c r="A259" s="52"/>
      <c r="B259" s="43"/>
      <c r="C259" s="44"/>
      <c r="D259" s="44"/>
      <c r="E259" s="45"/>
      <c r="F259" s="43"/>
      <c r="G259" s="44"/>
      <c r="H259" s="44"/>
      <c r="I259" s="45"/>
      <c r="J259" s="43"/>
      <c r="K259" s="44"/>
      <c r="L259" s="44"/>
      <c r="M259" s="45"/>
    </row>
    <row r="260" spans="1:13" x14ac:dyDescent="0.2">
      <c r="A260" s="119"/>
      <c r="B260" s="17"/>
      <c r="C260" s="6"/>
      <c r="D260" s="6"/>
      <c r="E260" s="12"/>
      <c r="F260" s="17"/>
      <c r="G260" s="6"/>
      <c r="H260" s="6"/>
      <c r="I260" s="12"/>
      <c r="J260" s="17"/>
      <c r="K260" s="6"/>
      <c r="L260" s="6"/>
      <c r="M260" s="12"/>
    </row>
    <row r="261" spans="1:13" x14ac:dyDescent="0.2">
      <c r="A261" s="119"/>
      <c r="B261" s="17"/>
      <c r="C261" s="6"/>
      <c r="D261" s="6"/>
      <c r="E261" s="12"/>
      <c r="F261" s="17"/>
      <c r="G261" s="6"/>
      <c r="H261" s="6"/>
      <c r="I261" s="12"/>
      <c r="J261" s="17"/>
      <c r="K261" s="6"/>
      <c r="L261" s="6"/>
      <c r="M261" s="12"/>
    </row>
    <row r="262" spans="1:13" x14ac:dyDescent="0.2">
      <c r="A262" s="119"/>
      <c r="B262" s="17"/>
      <c r="C262" s="6"/>
      <c r="D262" s="6"/>
      <c r="E262" s="12"/>
      <c r="F262" s="17"/>
      <c r="G262" s="6"/>
      <c r="H262" s="6"/>
      <c r="I262" s="12"/>
      <c r="J262" s="17"/>
      <c r="K262" s="6"/>
      <c r="L262" s="6"/>
      <c r="M262" s="12"/>
    </row>
    <row r="263" spans="1:13" x14ac:dyDescent="0.2">
      <c r="A263" s="119"/>
      <c r="B263" s="17"/>
      <c r="C263" s="6"/>
      <c r="D263" s="6"/>
      <c r="E263" s="12"/>
      <c r="F263" s="17"/>
      <c r="G263" s="6"/>
      <c r="H263" s="6"/>
      <c r="I263" s="12"/>
      <c r="J263" s="17"/>
      <c r="K263" s="6"/>
      <c r="L263" s="6"/>
      <c r="M263" s="12"/>
    </row>
    <row r="264" spans="1:13" x14ac:dyDescent="0.2">
      <c r="A264" s="119"/>
      <c r="B264" s="17"/>
      <c r="C264" s="6"/>
      <c r="D264" s="6"/>
      <c r="E264" s="12"/>
      <c r="F264" s="17"/>
      <c r="G264" s="6"/>
      <c r="H264" s="6"/>
      <c r="I264" s="12"/>
      <c r="J264" s="17"/>
      <c r="K264" s="6"/>
      <c r="L264" s="6"/>
      <c r="M264" s="12"/>
    </row>
    <row r="265" spans="1:13" x14ac:dyDescent="0.2">
      <c r="A265" s="119"/>
      <c r="B265" s="17"/>
      <c r="C265" s="6"/>
      <c r="D265" s="6"/>
      <c r="E265" s="12"/>
      <c r="F265" s="17"/>
      <c r="G265" s="6"/>
      <c r="H265" s="6"/>
      <c r="I265" s="12"/>
      <c r="J265" s="17"/>
      <c r="K265" s="6"/>
      <c r="L265" s="6"/>
      <c r="M265" s="12"/>
    </row>
    <row r="266" spans="1:13" x14ac:dyDescent="0.2">
      <c r="A266" s="119"/>
      <c r="B266" s="17"/>
      <c r="C266" s="6"/>
      <c r="D266" s="6"/>
      <c r="E266" s="12"/>
      <c r="F266" s="17"/>
      <c r="G266" s="6"/>
      <c r="H266" s="6"/>
      <c r="I266" s="12"/>
      <c r="J266" s="17"/>
      <c r="K266" s="6"/>
      <c r="L266" s="6"/>
      <c r="M266" s="12"/>
    </row>
    <row r="267" spans="1:13" x14ac:dyDescent="0.2">
      <c r="A267" s="119"/>
      <c r="B267" s="17"/>
      <c r="C267" s="6"/>
      <c r="D267" s="6"/>
      <c r="E267" s="12"/>
      <c r="F267" s="17"/>
      <c r="G267" s="6"/>
      <c r="H267" s="6"/>
      <c r="I267" s="12"/>
      <c r="J267" s="17"/>
      <c r="K267" s="6"/>
      <c r="L267" s="6"/>
      <c r="M267" s="12"/>
    </row>
    <row r="268" spans="1:13" x14ac:dyDescent="0.2">
      <c r="A268" s="119"/>
      <c r="B268" s="17"/>
      <c r="C268" s="6"/>
      <c r="D268" s="6"/>
      <c r="E268" s="12"/>
      <c r="F268" s="17"/>
      <c r="G268" s="6"/>
      <c r="H268" s="6"/>
      <c r="I268" s="12"/>
      <c r="J268" s="17"/>
      <c r="K268" s="6"/>
      <c r="L268" s="6"/>
      <c r="M268" s="12"/>
    </row>
    <row r="269" spans="1:13" x14ac:dyDescent="0.2">
      <c r="A269" s="119"/>
      <c r="B269" s="17"/>
      <c r="C269" s="6"/>
      <c r="D269" s="6"/>
      <c r="E269" s="12"/>
      <c r="F269" s="17"/>
      <c r="G269" s="6"/>
      <c r="H269" s="6"/>
      <c r="I269" s="12"/>
      <c r="J269" s="17"/>
      <c r="K269" s="6"/>
      <c r="L269" s="6"/>
      <c r="M269" s="12"/>
    </row>
    <row r="270" spans="1:13" x14ac:dyDescent="0.2">
      <c r="A270" s="119"/>
      <c r="B270" s="17"/>
      <c r="C270" s="6"/>
      <c r="D270" s="6"/>
      <c r="E270" s="12"/>
      <c r="F270" s="17"/>
      <c r="G270" s="6"/>
      <c r="H270" s="6"/>
      <c r="I270" s="12"/>
      <c r="J270" s="17"/>
      <c r="K270" s="6"/>
      <c r="L270" s="6"/>
      <c r="M270" s="12"/>
    </row>
    <row r="271" spans="1:13" x14ac:dyDescent="0.2">
      <c r="A271" s="52"/>
      <c r="B271" s="43"/>
      <c r="C271" s="44"/>
      <c r="D271" s="44"/>
      <c r="E271" s="45"/>
      <c r="F271" s="43"/>
      <c r="G271" s="44"/>
      <c r="H271" s="44"/>
      <c r="I271" s="45"/>
      <c r="J271" s="43"/>
      <c r="K271" s="44"/>
      <c r="L271" s="44"/>
      <c r="M271" s="45"/>
    </row>
    <row r="272" spans="1:13" x14ac:dyDescent="0.2">
      <c r="A272" s="119"/>
      <c r="B272" s="17"/>
      <c r="C272" s="6"/>
      <c r="D272" s="6"/>
      <c r="E272" s="12"/>
      <c r="F272" s="17"/>
      <c r="G272" s="6"/>
      <c r="H272" s="6"/>
      <c r="I272" s="12"/>
      <c r="J272" s="17"/>
      <c r="K272" s="6"/>
      <c r="L272" s="6"/>
      <c r="M272" s="12"/>
    </row>
    <row r="273" spans="1:13" x14ac:dyDescent="0.2">
      <c r="A273" s="52"/>
      <c r="B273" s="17"/>
      <c r="C273" s="6"/>
      <c r="D273" s="6"/>
      <c r="E273" s="12"/>
      <c r="F273" s="17"/>
      <c r="G273" s="6"/>
      <c r="H273" s="6"/>
      <c r="I273" s="12"/>
      <c r="J273" s="17"/>
      <c r="K273" s="6"/>
      <c r="L273" s="6"/>
      <c r="M273" s="12"/>
    </row>
    <row r="274" spans="1:13" x14ac:dyDescent="0.2">
      <c r="B274" s="17"/>
      <c r="C274" s="6"/>
      <c r="D274" s="6"/>
      <c r="E274" s="12"/>
      <c r="F274" s="17"/>
      <c r="G274" s="6"/>
      <c r="H274" s="6"/>
      <c r="I274" s="12"/>
      <c r="J274" s="17"/>
      <c r="K274" s="6"/>
      <c r="L274" s="6"/>
      <c r="M274" s="12"/>
    </row>
    <row r="275" spans="1:13" x14ac:dyDescent="0.2">
      <c r="B275" s="17"/>
      <c r="C275" s="6"/>
      <c r="D275" s="6"/>
      <c r="E275" s="12"/>
      <c r="F275" s="17"/>
      <c r="G275" s="6"/>
      <c r="H275" s="6"/>
      <c r="I275" s="12"/>
      <c r="J275" s="17"/>
      <c r="K275" s="6"/>
      <c r="L275" s="6"/>
      <c r="M275" s="12"/>
    </row>
    <row r="276" spans="1:13" x14ac:dyDescent="0.2">
      <c r="B276" s="17"/>
      <c r="C276" s="6"/>
      <c r="D276" s="6"/>
      <c r="E276" s="12"/>
      <c r="F276" s="17"/>
      <c r="G276" s="6"/>
      <c r="H276" s="6"/>
      <c r="I276" s="12"/>
      <c r="J276" s="17"/>
      <c r="K276" s="6"/>
      <c r="L276" s="6"/>
      <c r="M276" s="12"/>
    </row>
    <row r="277" spans="1:13" x14ac:dyDescent="0.2">
      <c r="B277" s="17"/>
      <c r="C277" s="6"/>
      <c r="D277" s="6"/>
      <c r="E277" s="12"/>
      <c r="F277" s="17"/>
      <c r="G277" s="6"/>
      <c r="H277" s="6"/>
      <c r="I277" s="12"/>
      <c r="J277" s="17"/>
      <c r="K277" s="6"/>
      <c r="L277" s="6"/>
      <c r="M277" s="12"/>
    </row>
    <row r="278" spans="1:13" x14ac:dyDescent="0.2">
      <c r="B278" s="17"/>
      <c r="C278" s="6"/>
      <c r="D278" s="6"/>
      <c r="E278" s="12"/>
      <c r="F278" s="17"/>
      <c r="G278" s="6"/>
      <c r="H278" s="6"/>
      <c r="I278" s="12"/>
      <c r="J278" s="17"/>
      <c r="K278" s="6"/>
      <c r="L278" s="6"/>
      <c r="M278" s="12"/>
    </row>
    <row r="279" spans="1:13" x14ac:dyDescent="0.2">
      <c r="B279" s="17"/>
      <c r="C279" s="6"/>
      <c r="D279" s="6"/>
      <c r="E279" s="12"/>
      <c r="F279" s="17"/>
      <c r="G279" s="6"/>
      <c r="H279" s="6"/>
      <c r="I279" s="12"/>
      <c r="J279" s="17"/>
      <c r="K279" s="6"/>
      <c r="L279" s="6"/>
      <c r="M279" s="12"/>
    </row>
    <row r="280" spans="1:13" x14ac:dyDescent="0.2">
      <c r="B280" s="17"/>
      <c r="C280" s="6"/>
      <c r="D280" s="6"/>
      <c r="E280" s="12"/>
      <c r="F280" s="17"/>
      <c r="G280" s="6"/>
      <c r="H280" s="6"/>
      <c r="I280" s="12"/>
      <c r="J280" s="17"/>
      <c r="K280" s="6"/>
      <c r="L280" s="6"/>
      <c r="M280" s="12"/>
    </row>
    <row r="281" spans="1:13" x14ac:dyDescent="0.2">
      <c r="B281" s="17"/>
      <c r="C281" s="6"/>
      <c r="D281" s="6"/>
      <c r="E281" s="12"/>
      <c r="F281" s="17"/>
      <c r="G281" s="6"/>
      <c r="H281" s="6"/>
      <c r="I281" s="12"/>
      <c r="J281" s="17"/>
      <c r="K281" s="6"/>
      <c r="L281" s="6"/>
      <c r="M281" s="12"/>
    </row>
    <row r="282" spans="1:13" x14ac:dyDescent="0.2">
      <c r="B282" s="17"/>
      <c r="C282" s="6"/>
      <c r="D282" s="6"/>
      <c r="E282" s="12"/>
      <c r="F282" s="17"/>
      <c r="G282" s="6"/>
      <c r="H282" s="6"/>
      <c r="I282" s="12"/>
      <c r="J282" s="17"/>
      <c r="K282" s="6"/>
      <c r="L282" s="6"/>
      <c r="M282" s="12"/>
    </row>
    <row r="283" spans="1:13" x14ac:dyDescent="0.2">
      <c r="B283" s="17"/>
      <c r="C283" s="6"/>
      <c r="D283" s="6"/>
      <c r="E283" s="12"/>
      <c r="F283" s="17"/>
      <c r="G283" s="6"/>
      <c r="H283" s="6"/>
      <c r="I283" s="12"/>
      <c r="J283" s="17"/>
      <c r="K283" s="6"/>
      <c r="L283" s="6"/>
      <c r="M283" s="12"/>
    </row>
    <row r="284" spans="1:13" x14ac:dyDescent="0.2">
      <c r="B284" s="17"/>
      <c r="C284" s="6"/>
      <c r="D284" s="6"/>
      <c r="E284" s="12"/>
      <c r="F284" s="17"/>
      <c r="G284" s="6"/>
      <c r="H284" s="6"/>
      <c r="I284" s="12"/>
      <c r="J284" s="17"/>
      <c r="K284" s="6"/>
      <c r="L284" s="6"/>
      <c r="M284" s="12"/>
    </row>
    <row r="285" spans="1:13" x14ac:dyDescent="0.2">
      <c r="B285" s="17"/>
      <c r="C285" s="6"/>
      <c r="D285" s="6"/>
      <c r="E285" s="12"/>
      <c r="F285" s="17"/>
      <c r="G285" s="6"/>
      <c r="H285" s="6"/>
      <c r="I285" s="12"/>
      <c r="J285" s="17"/>
      <c r="K285" s="6"/>
      <c r="L285" s="6"/>
      <c r="M285" s="12"/>
    </row>
    <row r="286" spans="1:13" x14ac:dyDescent="0.2">
      <c r="B286" s="17"/>
      <c r="C286" s="6"/>
      <c r="D286" s="6"/>
      <c r="E286" s="12"/>
      <c r="F286" s="17"/>
      <c r="G286" s="6"/>
      <c r="H286" s="6"/>
      <c r="I286" s="12"/>
      <c r="J286" s="17"/>
      <c r="K286" s="6"/>
      <c r="L286" s="6"/>
      <c r="M286" s="12"/>
    </row>
    <row r="287" spans="1:13" x14ac:dyDescent="0.2">
      <c r="B287" s="17"/>
      <c r="C287" s="6"/>
      <c r="D287" s="6"/>
      <c r="E287" s="12"/>
      <c r="F287" s="17"/>
      <c r="G287" s="6"/>
      <c r="H287" s="6"/>
      <c r="I287" s="12"/>
      <c r="J287" s="17"/>
      <c r="K287" s="6"/>
      <c r="L287" s="6"/>
      <c r="M287" s="12"/>
    </row>
    <row r="288" spans="1:13" x14ac:dyDescent="0.2">
      <c r="B288" s="17"/>
      <c r="C288" s="6"/>
      <c r="D288" s="6"/>
      <c r="E288" s="12"/>
      <c r="F288" s="17"/>
      <c r="G288" s="6"/>
      <c r="H288" s="6"/>
      <c r="I288" s="12"/>
      <c r="J288" s="17"/>
      <c r="K288" s="6"/>
      <c r="L288" s="6"/>
      <c r="M288" s="12"/>
    </row>
    <row r="289" spans="2:13" x14ac:dyDescent="0.2">
      <c r="B289" s="17"/>
      <c r="C289" s="6"/>
      <c r="D289" s="6"/>
      <c r="E289" s="12"/>
      <c r="F289" s="17"/>
      <c r="G289" s="6"/>
      <c r="H289" s="6"/>
      <c r="I289" s="12"/>
      <c r="J289" s="17"/>
      <c r="K289" s="6"/>
      <c r="L289" s="6"/>
      <c r="M289" s="12"/>
    </row>
    <row r="290" spans="2:13" x14ac:dyDescent="0.2">
      <c r="B290" s="17"/>
      <c r="C290" s="6"/>
      <c r="D290" s="6"/>
      <c r="E290" s="12"/>
      <c r="F290" s="17"/>
      <c r="G290" s="6"/>
      <c r="H290" s="6"/>
      <c r="I290" s="12"/>
      <c r="J290" s="17"/>
      <c r="K290" s="6"/>
      <c r="L290" s="6"/>
      <c r="M290" s="12"/>
    </row>
    <row r="291" spans="2:13" x14ac:dyDescent="0.2">
      <c r="B291" s="17"/>
      <c r="C291" s="6"/>
      <c r="D291" s="6"/>
      <c r="E291" s="12"/>
      <c r="F291" s="17"/>
      <c r="G291" s="6"/>
      <c r="H291" s="6"/>
      <c r="I291" s="12"/>
      <c r="J291" s="17"/>
      <c r="K291" s="6"/>
      <c r="L291" s="6"/>
      <c r="M291" s="12"/>
    </row>
    <row r="292" spans="2:13" x14ac:dyDescent="0.2">
      <c r="B292" s="17"/>
      <c r="C292" s="6"/>
      <c r="D292" s="6"/>
      <c r="E292" s="12"/>
      <c r="F292" s="17"/>
      <c r="G292" s="6"/>
      <c r="H292" s="6"/>
      <c r="I292" s="12"/>
      <c r="J292" s="17"/>
      <c r="K292" s="6"/>
      <c r="L292" s="6"/>
      <c r="M292" s="12"/>
    </row>
    <row r="293" spans="2:13" x14ac:dyDescent="0.2">
      <c r="B293" s="17"/>
      <c r="C293" s="6"/>
      <c r="D293" s="6"/>
      <c r="E293" s="12"/>
      <c r="F293" s="17"/>
      <c r="G293" s="6"/>
      <c r="H293" s="6"/>
      <c r="I293" s="12"/>
      <c r="J293" s="17"/>
      <c r="K293" s="6"/>
      <c r="L293" s="6"/>
      <c r="M293" s="12"/>
    </row>
    <row r="294" spans="2:13" x14ac:dyDescent="0.2">
      <c r="B294" s="17"/>
      <c r="C294" s="6"/>
      <c r="D294" s="6"/>
      <c r="E294" s="12"/>
      <c r="F294" s="17"/>
      <c r="G294" s="6"/>
      <c r="H294" s="6"/>
      <c r="I294" s="12"/>
      <c r="J294" s="17"/>
      <c r="K294" s="6"/>
      <c r="L294" s="6"/>
      <c r="M294" s="12"/>
    </row>
    <row r="295" spans="2:13" x14ac:dyDescent="0.2">
      <c r="B295" s="17"/>
      <c r="C295" s="6"/>
      <c r="D295" s="6"/>
      <c r="E295" s="12"/>
      <c r="F295" s="17"/>
      <c r="G295" s="6"/>
      <c r="H295" s="6"/>
      <c r="I295" s="12"/>
      <c r="J295" s="17"/>
      <c r="K295" s="6"/>
      <c r="L295" s="6"/>
      <c r="M295" s="12"/>
    </row>
    <row r="296" spans="2:13" x14ac:dyDescent="0.2">
      <c r="B296" s="17"/>
      <c r="C296" s="6"/>
      <c r="D296" s="6"/>
      <c r="E296" s="12"/>
      <c r="F296" s="17"/>
      <c r="G296" s="6"/>
      <c r="H296" s="6"/>
      <c r="I296" s="12"/>
      <c r="J296" s="17"/>
      <c r="K296" s="6"/>
      <c r="L296" s="6"/>
      <c r="M296" s="12"/>
    </row>
    <row r="297" spans="2:13" x14ac:dyDescent="0.2">
      <c r="B297" s="17"/>
      <c r="C297" s="6"/>
      <c r="D297" s="6"/>
      <c r="E297" s="12"/>
      <c r="F297" s="17"/>
      <c r="G297" s="6"/>
      <c r="H297" s="6"/>
      <c r="I297" s="12"/>
      <c r="J297" s="17"/>
      <c r="K297" s="6"/>
      <c r="L297" s="6"/>
      <c r="M297" s="12"/>
    </row>
    <row r="298" spans="2:13" x14ac:dyDescent="0.2">
      <c r="B298" s="17"/>
      <c r="C298" s="6"/>
      <c r="D298" s="6"/>
      <c r="E298" s="12"/>
      <c r="F298" s="17"/>
      <c r="G298" s="6"/>
      <c r="H298" s="6"/>
      <c r="I298" s="12"/>
      <c r="J298" s="17"/>
      <c r="K298" s="6"/>
      <c r="L298" s="6"/>
      <c r="M298" s="12"/>
    </row>
    <row r="299" spans="2:13" x14ac:dyDescent="0.2">
      <c r="B299" s="17"/>
      <c r="C299" s="6"/>
      <c r="D299" s="6"/>
      <c r="E299" s="12"/>
      <c r="F299" s="17"/>
      <c r="G299" s="6"/>
      <c r="H299" s="6"/>
      <c r="I299" s="12"/>
      <c r="J299" s="17"/>
      <c r="K299" s="6"/>
      <c r="L299" s="6"/>
      <c r="M299" s="12"/>
    </row>
    <row r="300" spans="2:13" x14ac:dyDescent="0.2">
      <c r="B300" s="17"/>
      <c r="C300" s="6"/>
      <c r="D300" s="6"/>
      <c r="E300" s="12"/>
      <c r="F300" s="17"/>
      <c r="G300" s="6"/>
      <c r="H300" s="6"/>
      <c r="I300" s="12"/>
      <c r="J300" s="17"/>
      <c r="K300" s="6"/>
      <c r="L300" s="6"/>
      <c r="M300" s="12"/>
    </row>
    <row r="301" spans="2:13" x14ac:dyDescent="0.2">
      <c r="B301" s="17"/>
      <c r="C301" s="6"/>
      <c r="D301" s="6"/>
      <c r="E301" s="12"/>
      <c r="F301" s="17"/>
      <c r="G301" s="6"/>
      <c r="H301" s="6"/>
      <c r="I301" s="12"/>
      <c r="J301" s="17"/>
      <c r="K301" s="6"/>
      <c r="L301" s="6"/>
      <c r="M301" s="12"/>
    </row>
    <row r="302" spans="2:13" x14ac:dyDescent="0.2">
      <c r="B302" s="17"/>
      <c r="C302" s="6"/>
      <c r="D302" s="6"/>
      <c r="E302" s="12"/>
      <c r="F302" s="17"/>
      <c r="G302" s="6"/>
      <c r="H302" s="6"/>
      <c r="I302" s="12"/>
      <c r="J302" s="17"/>
      <c r="K302" s="6"/>
      <c r="L302" s="6"/>
      <c r="M302" s="12"/>
    </row>
    <row r="303" spans="2:13" x14ac:dyDescent="0.2">
      <c r="B303" s="17"/>
      <c r="C303" s="6"/>
      <c r="D303" s="6"/>
      <c r="E303" s="12"/>
      <c r="F303" s="17"/>
      <c r="G303" s="6"/>
      <c r="H303" s="6"/>
      <c r="I303" s="12"/>
      <c r="J303" s="17"/>
      <c r="K303" s="6"/>
      <c r="L303" s="6"/>
      <c r="M303" s="12"/>
    </row>
  </sheetData>
  <mergeCells count="4">
    <mergeCell ref="B6:E6"/>
    <mergeCell ref="F6:I6"/>
    <mergeCell ref="J6:M6"/>
    <mergeCell ref="A6:A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4"/>
  <sheetViews>
    <sheetView workbookViewId="0">
      <pane xSplit="1" ySplit="7" topLeftCell="B106" activePane="bottomRight" state="frozen"/>
      <selection activeCell="A259" sqref="A259"/>
      <selection pane="topRight" activeCell="A259" sqref="A259"/>
      <selection pane="bottomLeft" activeCell="A259" sqref="A259"/>
      <selection pane="bottomRight" activeCell="A120" sqref="A120"/>
    </sheetView>
  </sheetViews>
  <sheetFormatPr baseColWidth="10" defaultColWidth="11.453125" defaultRowHeight="10" x14ac:dyDescent="0.2"/>
  <cols>
    <col min="1" max="1" width="15.54296875" style="11" bestFit="1" customWidth="1"/>
    <col min="2" max="2" width="12.6328125" style="18" customWidth="1"/>
    <col min="3" max="3" width="9.08984375" style="19" bestFit="1" customWidth="1"/>
    <col min="4" max="4" width="11.08984375" style="19" bestFit="1" customWidth="1"/>
    <col min="5" max="5" width="8.90625" style="20" customWidth="1"/>
    <col min="6" max="6" width="12.36328125" style="18" bestFit="1" customWidth="1"/>
    <col min="7" max="7" width="9.08984375" style="19" bestFit="1" customWidth="1"/>
    <col min="8" max="8" width="11.08984375" style="19" bestFit="1" customWidth="1"/>
    <col min="9" max="9" width="9" style="20" customWidth="1"/>
    <col min="10" max="10" width="12.36328125" style="18" bestFit="1" customWidth="1"/>
    <col min="11" max="11" width="9.08984375" style="19" bestFit="1" customWidth="1"/>
    <col min="12" max="12" width="11.08984375" style="19" bestFit="1" customWidth="1"/>
    <col min="13" max="13" width="8.6328125" style="20" customWidth="1"/>
    <col min="14" max="15" width="11.453125" style="8"/>
    <col min="16" max="16384" width="11.453125" style="4"/>
  </cols>
  <sheetData>
    <row r="1" spans="1:15" s="8" customFormat="1" x14ac:dyDescent="0.2">
      <c r="A1" s="8" t="s">
        <v>3</v>
      </c>
      <c r="B1" s="8" t="s">
        <v>259</v>
      </c>
    </row>
    <row r="2" spans="1:15" s="8" customFormat="1" x14ac:dyDescent="0.2">
      <c r="A2" s="8" t="s">
        <v>4</v>
      </c>
      <c r="B2" s="109" t="s">
        <v>210</v>
      </c>
    </row>
    <row r="3" spans="1:15" s="8" customFormat="1" x14ac:dyDescent="0.2">
      <c r="A3" s="8" t="s">
        <v>5</v>
      </c>
      <c r="B3" s="8" t="s">
        <v>34</v>
      </c>
    </row>
    <row r="4" spans="1:15" s="8" customFormat="1" x14ac:dyDescent="0.2">
      <c r="A4" s="8" t="s">
        <v>6</v>
      </c>
      <c r="B4" s="8" t="s">
        <v>257</v>
      </c>
    </row>
    <row r="5" spans="1:15" s="8" customFormat="1" x14ac:dyDescent="0.2"/>
    <row r="6" spans="1:15" ht="12.5" x14ac:dyDescent="0.25">
      <c r="A6" s="231" t="s">
        <v>2</v>
      </c>
      <c r="B6" s="228" t="s">
        <v>49</v>
      </c>
      <c r="C6" s="229"/>
      <c r="D6" s="229"/>
      <c r="E6" s="230"/>
      <c r="F6" s="228" t="s">
        <v>50</v>
      </c>
      <c r="G6" s="229"/>
      <c r="H6" s="229"/>
      <c r="I6" s="230"/>
      <c r="J6" s="228" t="s">
        <v>51</v>
      </c>
      <c r="K6" s="229"/>
      <c r="L6" s="229"/>
      <c r="M6" s="230"/>
      <c r="N6" s="3"/>
      <c r="O6" s="2"/>
    </row>
    <row r="7" spans="1:15" x14ac:dyDescent="0.2">
      <c r="A7" s="232"/>
      <c r="B7" s="40" t="s">
        <v>0</v>
      </c>
      <c r="C7" s="41" t="s">
        <v>1</v>
      </c>
      <c r="D7" s="41" t="s">
        <v>66</v>
      </c>
      <c r="E7" s="16" t="s">
        <v>13</v>
      </c>
      <c r="F7" s="40" t="s">
        <v>0</v>
      </c>
      <c r="G7" s="41" t="s">
        <v>1</v>
      </c>
      <c r="H7" s="41" t="s">
        <v>66</v>
      </c>
      <c r="I7" s="16" t="s">
        <v>13</v>
      </c>
      <c r="J7" s="40" t="s">
        <v>0</v>
      </c>
      <c r="K7" s="41" t="s">
        <v>1</v>
      </c>
      <c r="L7" s="41" t="s">
        <v>66</v>
      </c>
      <c r="M7" s="16" t="s">
        <v>13</v>
      </c>
      <c r="N7" s="1"/>
      <c r="O7" s="1"/>
    </row>
    <row r="8" spans="1:15" x14ac:dyDescent="0.2">
      <c r="A8" s="117" t="s">
        <v>109</v>
      </c>
      <c r="B8" s="17">
        <v>42100</v>
      </c>
      <c r="C8" s="6">
        <v>112600</v>
      </c>
      <c r="D8" s="6">
        <v>11600</v>
      </c>
      <c r="E8" s="173">
        <v>166300</v>
      </c>
      <c r="F8" s="17">
        <v>47600</v>
      </c>
      <c r="G8" s="6">
        <v>124200</v>
      </c>
      <c r="H8" s="6">
        <v>11100</v>
      </c>
      <c r="I8" s="12">
        <v>182800</v>
      </c>
      <c r="J8" s="17">
        <v>89700</v>
      </c>
      <c r="K8" s="6">
        <v>236800</v>
      </c>
      <c r="L8" s="6">
        <v>22600</v>
      </c>
      <c r="M8" s="12">
        <v>349100</v>
      </c>
    </row>
    <row r="9" spans="1:15" x14ac:dyDescent="0.2">
      <c r="A9" s="10" t="s">
        <v>110</v>
      </c>
      <c r="B9" s="17">
        <v>43800</v>
      </c>
      <c r="C9" s="6">
        <v>112100</v>
      </c>
      <c r="D9" s="6">
        <v>12500</v>
      </c>
      <c r="E9" s="12">
        <v>168400</v>
      </c>
      <c r="F9" s="17">
        <v>49400</v>
      </c>
      <c r="G9" s="6">
        <v>128100</v>
      </c>
      <c r="H9" s="6">
        <v>11900</v>
      </c>
      <c r="I9" s="12">
        <v>189400</v>
      </c>
      <c r="J9" s="17">
        <v>93200</v>
      </c>
      <c r="K9" s="6">
        <v>240200</v>
      </c>
      <c r="L9" s="6">
        <v>24300</v>
      </c>
      <c r="M9" s="12">
        <v>357700</v>
      </c>
    </row>
    <row r="10" spans="1:15" x14ac:dyDescent="0.2">
      <c r="A10" s="10" t="s">
        <v>111</v>
      </c>
      <c r="B10" s="17">
        <v>51100</v>
      </c>
      <c r="C10" s="6">
        <v>127400</v>
      </c>
      <c r="D10" s="6">
        <v>14400</v>
      </c>
      <c r="E10" s="12">
        <v>192800</v>
      </c>
      <c r="F10" s="17">
        <v>55100</v>
      </c>
      <c r="G10" s="6">
        <v>135900</v>
      </c>
      <c r="H10" s="6">
        <v>12800</v>
      </c>
      <c r="I10" s="12">
        <v>203700</v>
      </c>
      <c r="J10" s="17">
        <v>106200</v>
      </c>
      <c r="K10" s="6">
        <v>263200</v>
      </c>
      <c r="L10" s="6">
        <v>27100</v>
      </c>
      <c r="M10" s="12">
        <v>396500</v>
      </c>
    </row>
    <row r="11" spans="1:15" x14ac:dyDescent="0.2">
      <c r="A11" s="10" t="s">
        <v>112</v>
      </c>
      <c r="B11" s="17">
        <v>49300</v>
      </c>
      <c r="C11" s="6">
        <v>128600</v>
      </c>
      <c r="D11" s="6">
        <v>14400</v>
      </c>
      <c r="E11" s="12">
        <v>192400</v>
      </c>
      <c r="F11" s="17">
        <v>54800</v>
      </c>
      <c r="G11" s="6">
        <v>138400</v>
      </c>
      <c r="H11" s="6">
        <v>13400</v>
      </c>
      <c r="I11" s="12">
        <v>206600</v>
      </c>
      <c r="J11" s="17">
        <v>104100</v>
      </c>
      <c r="K11" s="6">
        <v>267000</v>
      </c>
      <c r="L11" s="6">
        <v>27800</v>
      </c>
      <c r="M11" s="12">
        <v>399000</v>
      </c>
    </row>
    <row r="12" spans="1:15" x14ac:dyDescent="0.2">
      <c r="A12" s="10" t="s">
        <v>113</v>
      </c>
      <c r="B12" s="17">
        <v>53800</v>
      </c>
      <c r="C12" s="6">
        <v>138900</v>
      </c>
      <c r="D12" s="6">
        <v>15500</v>
      </c>
      <c r="E12" s="12">
        <v>208100</v>
      </c>
      <c r="F12" s="17">
        <v>57600</v>
      </c>
      <c r="G12" s="6">
        <v>146800</v>
      </c>
      <c r="H12" s="6">
        <v>14300</v>
      </c>
      <c r="I12" s="12">
        <v>218800</v>
      </c>
      <c r="J12" s="17">
        <v>111400</v>
      </c>
      <c r="K12" s="6">
        <v>285700</v>
      </c>
      <c r="L12" s="6">
        <v>29800</v>
      </c>
      <c r="M12" s="12">
        <v>426900</v>
      </c>
    </row>
    <row r="13" spans="1:15" x14ac:dyDescent="0.2">
      <c r="A13" s="10" t="s">
        <v>114</v>
      </c>
      <c r="B13" s="17">
        <v>57200</v>
      </c>
      <c r="C13" s="6">
        <v>144500</v>
      </c>
      <c r="D13" s="6">
        <v>16700</v>
      </c>
      <c r="E13" s="12">
        <v>218400</v>
      </c>
      <c r="F13" s="17">
        <v>60600</v>
      </c>
      <c r="G13" s="6">
        <v>154000</v>
      </c>
      <c r="H13" s="6">
        <v>15400</v>
      </c>
      <c r="I13" s="12">
        <v>230000</v>
      </c>
      <c r="J13" s="17">
        <v>117800</v>
      </c>
      <c r="K13" s="6">
        <v>298500</v>
      </c>
      <c r="L13" s="6">
        <v>32100</v>
      </c>
      <c r="M13" s="12">
        <v>448400</v>
      </c>
    </row>
    <row r="14" spans="1:15" x14ac:dyDescent="0.2">
      <c r="A14" s="10" t="s">
        <v>115</v>
      </c>
      <c r="B14" s="17">
        <v>64300</v>
      </c>
      <c r="C14" s="6">
        <v>165700</v>
      </c>
      <c r="D14" s="6">
        <v>18700</v>
      </c>
      <c r="E14" s="12">
        <v>248700</v>
      </c>
      <c r="F14" s="17">
        <v>67500</v>
      </c>
      <c r="G14" s="6">
        <v>167500</v>
      </c>
      <c r="H14" s="6">
        <v>16600</v>
      </c>
      <c r="I14" s="12">
        <v>251600</v>
      </c>
      <c r="J14" s="17">
        <v>131800</v>
      </c>
      <c r="K14" s="6">
        <v>333100</v>
      </c>
      <c r="L14" s="6">
        <v>35300</v>
      </c>
      <c r="M14" s="12">
        <v>500300</v>
      </c>
    </row>
    <row r="15" spans="1:15" x14ac:dyDescent="0.2">
      <c r="A15" s="10" t="s">
        <v>116</v>
      </c>
      <c r="B15" s="17">
        <v>65200</v>
      </c>
      <c r="C15" s="6">
        <v>168700</v>
      </c>
      <c r="D15" s="6">
        <v>19400</v>
      </c>
      <c r="E15" s="12">
        <v>253400</v>
      </c>
      <c r="F15" s="17">
        <v>69200</v>
      </c>
      <c r="G15" s="6">
        <v>173500</v>
      </c>
      <c r="H15" s="6">
        <v>17800</v>
      </c>
      <c r="I15" s="12">
        <v>260500</v>
      </c>
      <c r="J15" s="17">
        <v>134500</v>
      </c>
      <c r="K15" s="6">
        <v>342300</v>
      </c>
      <c r="L15" s="6">
        <v>37200</v>
      </c>
      <c r="M15" s="12">
        <v>513900</v>
      </c>
    </row>
    <row r="16" spans="1:15" x14ac:dyDescent="0.2">
      <c r="A16" s="10" t="s">
        <v>117</v>
      </c>
      <c r="B16" s="17">
        <v>68000</v>
      </c>
      <c r="C16" s="6">
        <v>177800</v>
      </c>
      <c r="D16" s="6">
        <v>20700</v>
      </c>
      <c r="E16" s="12">
        <v>266600</v>
      </c>
      <c r="F16" s="17">
        <v>72500</v>
      </c>
      <c r="G16" s="6">
        <v>185500</v>
      </c>
      <c r="H16" s="6">
        <v>18900</v>
      </c>
      <c r="I16" s="12">
        <v>277000</v>
      </c>
      <c r="J16" s="17">
        <v>140600</v>
      </c>
      <c r="K16" s="6">
        <v>363300</v>
      </c>
      <c r="L16" s="6">
        <v>39700</v>
      </c>
      <c r="M16" s="12">
        <v>543500</v>
      </c>
    </row>
    <row r="17" spans="1:15" x14ac:dyDescent="0.2">
      <c r="A17" s="10" t="s">
        <v>118</v>
      </c>
      <c r="B17" s="17">
        <v>68800</v>
      </c>
      <c r="C17" s="6">
        <v>184400</v>
      </c>
      <c r="D17" s="6">
        <v>21800</v>
      </c>
      <c r="E17" s="12">
        <v>275000</v>
      </c>
      <c r="F17" s="17">
        <v>74100</v>
      </c>
      <c r="G17" s="6">
        <v>193700</v>
      </c>
      <c r="H17" s="6">
        <v>20000</v>
      </c>
      <c r="I17" s="12">
        <v>287800</v>
      </c>
      <c r="J17" s="17">
        <v>142900</v>
      </c>
      <c r="K17" s="6">
        <v>378100</v>
      </c>
      <c r="L17" s="6">
        <v>41800</v>
      </c>
      <c r="M17" s="12">
        <v>562800</v>
      </c>
    </row>
    <row r="18" spans="1:15" x14ac:dyDescent="0.2">
      <c r="A18" s="10" t="s">
        <v>119</v>
      </c>
      <c r="B18" s="17">
        <v>66800</v>
      </c>
      <c r="C18" s="6">
        <v>188100</v>
      </c>
      <c r="D18" s="6">
        <v>23500</v>
      </c>
      <c r="E18" s="12">
        <v>278400</v>
      </c>
      <c r="F18" s="17">
        <v>74000</v>
      </c>
      <c r="G18" s="6">
        <v>199800</v>
      </c>
      <c r="H18" s="6">
        <v>21300</v>
      </c>
      <c r="I18" s="12">
        <v>295000</v>
      </c>
      <c r="J18" s="17">
        <v>140700</v>
      </c>
      <c r="K18" s="6">
        <v>387900</v>
      </c>
      <c r="L18" s="6">
        <v>44800</v>
      </c>
      <c r="M18" s="12">
        <v>573400</v>
      </c>
    </row>
    <row r="19" spans="1:15" s="48" customFormat="1" x14ac:dyDescent="0.2">
      <c r="A19" s="52" t="s">
        <v>120</v>
      </c>
      <c r="B19" s="43">
        <v>66000</v>
      </c>
      <c r="C19" s="44">
        <v>185600</v>
      </c>
      <c r="D19" s="44">
        <v>24100</v>
      </c>
      <c r="E19" s="45">
        <v>275700</v>
      </c>
      <c r="F19" s="43">
        <v>73400</v>
      </c>
      <c r="G19" s="44">
        <v>204000</v>
      </c>
      <c r="H19" s="44">
        <v>22600</v>
      </c>
      <c r="I19" s="45">
        <v>300000</v>
      </c>
      <c r="J19" s="43">
        <v>139500</v>
      </c>
      <c r="K19" s="44">
        <v>389500</v>
      </c>
      <c r="L19" s="44">
        <v>46800</v>
      </c>
      <c r="M19" s="45">
        <v>575800</v>
      </c>
      <c r="N19" s="47"/>
      <c r="O19" s="47"/>
    </row>
    <row r="20" spans="1:15" x14ac:dyDescent="0.2">
      <c r="A20" s="10" t="s">
        <v>121</v>
      </c>
      <c r="B20" s="17">
        <v>64800</v>
      </c>
      <c r="C20" s="6">
        <v>185500</v>
      </c>
      <c r="D20" s="6">
        <v>24800</v>
      </c>
      <c r="E20" s="12">
        <v>275100</v>
      </c>
      <c r="F20" s="17">
        <v>73200</v>
      </c>
      <c r="G20" s="6">
        <v>209200</v>
      </c>
      <c r="H20" s="6">
        <v>24000</v>
      </c>
      <c r="I20" s="12">
        <v>306400</v>
      </c>
      <c r="J20" s="17">
        <v>138000</v>
      </c>
      <c r="K20" s="6">
        <v>394700</v>
      </c>
      <c r="L20" s="6">
        <v>48800</v>
      </c>
      <c r="M20" s="12">
        <v>581500</v>
      </c>
    </row>
    <row r="21" spans="1:15" x14ac:dyDescent="0.2">
      <c r="A21" s="10" t="s">
        <v>122</v>
      </c>
      <c r="B21" s="17">
        <v>67500</v>
      </c>
      <c r="C21" s="6">
        <v>191500</v>
      </c>
      <c r="D21" s="6">
        <v>26100</v>
      </c>
      <c r="E21" s="12">
        <v>285100</v>
      </c>
      <c r="F21" s="17">
        <v>75000</v>
      </c>
      <c r="G21" s="6">
        <v>216500</v>
      </c>
      <c r="H21" s="6">
        <v>25300</v>
      </c>
      <c r="I21" s="12">
        <v>316800</v>
      </c>
      <c r="J21" s="17">
        <v>142500</v>
      </c>
      <c r="K21" s="6">
        <v>407900</v>
      </c>
      <c r="L21" s="6">
        <v>51400</v>
      </c>
      <c r="M21" s="12">
        <v>601900</v>
      </c>
    </row>
    <row r="22" spans="1:15" x14ac:dyDescent="0.2">
      <c r="A22" s="10" t="s">
        <v>123</v>
      </c>
      <c r="B22" s="17">
        <v>69700</v>
      </c>
      <c r="C22" s="6">
        <v>200500</v>
      </c>
      <c r="D22" s="6">
        <v>27900</v>
      </c>
      <c r="E22" s="12">
        <v>298000</v>
      </c>
      <c r="F22" s="17">
        <v>77800</v>
      </c>
      <c r="G22" s="6">
        <v>227800</v>
      </c>
      <c r="H22" s="6">
        <v>26900</v>
      </c>
      <c r="I22" s="12">
        <v>332500</v>
      </c>
      <c r="J22" s="17">
        <v>147500</v>
      </c>
      <c r="K22" s="6">
        <v>428200</v>
      </c>
      <c r="L22" s="6">
        <v>54800</v>
      </c>
      <c r="M22" s="12">
        <v>630500</v>
      </c>
    </row>
    <row r="23" spans="1:15" x14ac:dyDescent="0.2">
      <c r="A23" s="10" t="s">
        <v>124</v>
      </c>
      <c r="B23" s="17">
        <v>68600</v>
      </c>
      <c r="C23" s="6">
        <v>199500</v>
      </c>
      <c r="D23" s="6">
        <v>28700</v>
      </c>
      <c r="E23" s="12">
        <v>296800</v>
      </c>
      <c r="F23" s="17">
        <v>77000</v>
      </c>
      <c r="G23" s="6">
        <v>231600</v>
      </c>
      <c r="H23" s="6">
        <v>28100</v>
      </c>
      <c r="I23" s="12">
        <v>336700</v>
      </c>
      <c r="J23" s="17">
        <v>145600</v>
      </c>
      <c r="K23" s="6">
        <v>431100</v>
      </c>
      <c r="L23" s="6">
        <v>56800</v>
      </c>
      <c r="M23" s="12">
        <v>633500</v>
      </c>
    </row>
    <row r="24" spans="1:15" x14ac:dyDescent="0.2">
      <c r="A24" s="10" t="s">
        <v>125</v>
      </c>
      <c r="B24" s="17">
        <v>64300</v>
      </c>
      <c r="C24" s="6">
        <v>192200</v>
      </c>
      <c r="D24" s="6">
        <v>29100</v>
      </c>
      <c r="E24" s="12">
        <v>285600</v>
      </c>
      <c r="F24" s="17">
        <v>75200</v>
      </c>
      <c r="G24" s="6">
        <v>232100</v>
      </c>
      <c r="H24" s="6">
        <v>29200</v>
      </c>
      <c r="I24" s="12">
        <v>336500</v>
      </c>
      <c r="J24" s="17">
        <v>139500</v>
      </c>
      <c r="K24" s="6">
        <v>424300</v>
      </c>
      <c r="L24" s="6">
        <v>58300</v>
      </c>
      <c r="M24" s="12">
        <v>622100</v>
      </c>
    </row>
    <row r="25" spans="1:15" x14ac:dyDescent="0.2">
      <c r="A25" s="10" t="s">
        <v>126</v>
      </c>
      <c r="B25" s="17">
        <v>59400</v>
      </c>
      <c r="C25" s="6">
        <v>184800</v>
      </c>
      <c r="D25" s="6">
        <v>29500</v>
      </c>
      <c r="E25" s="12">
        <v>273700</v>
      </c>
      <c r="F25" s="17">
        <v>73100</v>
      </c>
      <c r="G25" s="6">
        <v>231800</v>
      </c>
      <c r="H25" s="6">
        <v>30400</v>
      </c>
      <c r="I25" s="12">
        <v>335200</v>
      </c>
      <c r="J25" s="17">
        <v>132500</v>
      </c>
      <c r="K25" s="6">
        <v>416500</v>
      </c>
      <c r="L25" s="6">
        <v>59900</v>
      </c>
      <c r="M25" s="12">
        <v>608900</v>
      </c>
    </row>
    <row r="26" spans="1:15" x14ac:dyDescent="0.2">
      <c r="A26" s="10" t="s">
        <v>127</v>
      </c>
      <c r="B26" s="17">
        <v>55300</v>
      </c>
      <c r="C26" s="6">
        <v>179600</v>
      </c>
      <c r="D26" s="6">
        <v>29900</v>
      </c>
      <c r="E26" s="12">
        <v>264900</v>
      </c>
      <c r="F26" s="17">
        <v>69900</v>
      </c>
      <c r="G26" s="6">
        <v>233600</v>
      </c>
      <c r="H26" s="6">
        <v>32400</v>
      </c>
      <c r="I26" s="12">
        <v>335900</v>
      </c>
      <c r="J26" s="17">
        <v>125300</v>
      </c>
      <c r="K26" s="6">
        <v>413300</v>
      </c>
      <c r="L26" s="6">
        <v>62300</v>
      </c>
      <c r="M26" s="12">
        <v>600800</v>
      </c>
    </row>
    <row r="27" spans="1:15" x14ac:dyDescent="0.2">
      <c r="A27" s="10" t="s">
        <v>128</v>
      </c>
      <c r="B27" s="17">
        <v>55500</v>
      </c>
      <c r="C27" s="6">
        <v>185000</v>
      </c>
      <c r="D27" s="6">
        <v>31800</v>
      </c>
      <c r="E27" s="12">
        <v>272300</v>
      </c>
      <c r="F27" s="17">
        <v>70000</v>
      </c>
      <c r="G27" s="6">
        <v>236100</v>
      </c>
      <c r="H27" s="6">
        <v>33700</v>
      </c>
      <c r="I27" s="12">
        <v>339800</v>
      </c>
      <c r="J27" s="17">
        <v>125500</v>
      </c>
      <c r="K27" s="6">
        <v>421100</v>
      </c>
      <c r="L27" s="6">
        <v>65500</v>
      </c>
      <c r="M27" s="12">
        <v>612000</v>
      </c>
    </row>
    <row r="28" spans="1:15" x14ac:dyDescent="0.2">
      <c r="A28" s="10" t="s">
        <v>129</v>
      </c>
      <c r="B28" s="17">
        <v>54000</v>
      </c>
      <c r="C28" s="6">
        <v>185500</v>
      </c>
      <c r="D28" s="6">
        <v>33600</v>
      </c>
      <c r="E28" s="12">
        <v>273100</v>
      </c>
      <c r="F28" s="17">
        <v>67200</v>
      </c>
      <c r="G28" s="6">
        <v>237300</v>
      </c>
      <c r="H28" s="6">
        <v>36200</v>
      </c>
      <c r="I28" s="12">
        <v>340600</v>
      </c>
      <c r="J28" s="17">
        <v>121100</v>
      </c>
      <c r="K28" s="6">
        <v>422800</v>
      </c>
      <c r="L28" s="6">
        <v>69800</v>
      </c>
      <c r="M28" s="12">
        <v>613700</v>
      </c>
    </row>
    <row r="29" spans="1:15" x14ac:dyDescent="0.2">
      <c r="A29" s="10" t="s">
        <v>130</v>
      </c>
      <c r="B29" s="17">
        <v>50800</v>
      </c>
      <c r="C29" s="6">
        <v>182100</v>
      </c>
      <c r="D29" s="6">
        <v>34300</v>
      </c>
      <c r="E29" s="12">
        <v>267300</v>
      </c>
      <c r="F29" s="17">
        <v>65200</v>
      </c>
      <c r="G29" s="6">
        <v>237100</v>
      </c>
      <c r="H29" s="6">
        <v>38100</v>
      </c>
      <c r="I29" s="12">
        <v>340400</v>
      </c>
      <c r="J29" s="17">
        <v>116100</v>
      </c>
      <c r="K29" s="6">
        <v>419200</v>
      </c>
      <c r="L29" s="6">
        <v>72400</v>
      </c>
      <c r="M29" s="12">
        <v>607700</v>
      </c>
    </row>
    <row r="30" spans="1:15" x14ac:dyDescent="0.2">
      <c r="A30" s="10" t="s">
        <v>131</v>
      </c>
      <c r="B30" s="17">
        <v>47300</v>
      </c>
      <c r="C30" s="6">
        <v>171700</v>
      </c>
      <c r="D30" s="6">
        <v>33500</v>
      </c>
      <c r="E30" s="12">
        <v>252500</v>
      </c>
      <c r="F30" s="17">
        <v>60400</v>
      </c>
      <c r="G30" s="6">
        <v>227900</v>
      </c>
      <c r="H30" s="6">
        <v>38700</v>
      </c>
      <c r="I30" s="12">
        <v>327000</v>
      </c>
      <c r="J30" s="17">
        <v>107700</v>
      </c>
      <c r="K30" s="6">
        <v>399600</v>
      </c>
      <c r="L30" s="6">
        <v>72100</v>
      </c>
      <c r="M30" s="12">
        <v>579500</v>
      </c>
    </row>
    <row r="31" spans="1:15" s="48" customFormat="1" x14ac:dyDescent="0.2">
      <c r="A31" s="52" t="s">
        <v>132</v>
      </c>
      <c r="B31" s="43">
        <v>47600</v>
      </c>
      <c r="C31" s="44">
        <v>168900</v>
      </c>
      <c r="D31" s="44">
        <v>33000</v>
      </c>
      <c r="E31" s="45">
        <v>249600</v>
      </c>
      <c r="F31" s="43">
        <v>60100</v>
      </c>
      <c r="G31" s="44">
        <v>226400</v>
      </c>
      <c r="H31" s="44">
        <v>39200</v>
      </c>
      <c r="I31" s="45">
        <v>325700</v>
      </c>
      <c r="J31" s="43">
        <v>107700</v>
      </c>
      <c r="K31" s="44">
        <v>395300</v>
      </c>
      <c r="L31" s="44">
        <v>72300</v>
      </c>
      <c r="M31" s="45">
        <v>575300</v>
      </c>
      <c r="N31" s="47"/>
      <c r="O31" s="47"/>
    </row>
    <row r="32" spans="1:15" x14ac:dyDescent="0.2">
      <c r="A32" s="10" t="s">
        <v>133</v>
      </c>
      <c r="B32" s="17">
        <v>49400</v>
      </c>
      <c r="C32" s="6">
        <v>169100</v>
      </c>
      <c r="D32" s="6">
        <v>32200</v>
      </c>
      <c r="E32" s="12">
        <v>250600</v>
      </c>
      <c r="F32" s="17">
        <v>61000</v>
      </c>
      <c r="G32" s="6">
        <v>223500</v>
      </c>
      <c r="H32" s="6">
        <v>38800</v>
      </c>
      <c r="I32" s="12">
        <v>323200</v>
      </c>
      <c r="J32" s="17">
        <v>110400</v>
      </c>
      <c r="K32" s="6">
        <v>392500</v>
      </c>
      <c r="L32" s="6">
        <v>71000</v>
      </c>
      <c r="M32" s="12">
        <v>573900</v>
      </c>
    </row>
    <row r="33" spans="1:15" x14ac:dyDescent="0.2">
      <c r="A33" s="10" t="s">
        <v>134</v>
      </c>
      <c r="B33" s="17">
        <v>49900</v>
      </c>
      <c r="C33" s="6">
        <v>168800</v>
      </c>
      <c r="D33" s="6">
        <v>32000</v>
      </c>
      <c r="E33" s="12">
        <v>250700</v>
      </c>
      <c r="F33" s="17">
        <v>57500</v>
      </c>
      <c r="G33" s="6">
        <v>219500</v>
      </c>
      <c r="H33" s="6">
        <v>39100</v>
      </c>
      <c r="I33" s="12">
        <v>316200</v>
      </c>
      <c r="J33" s="17">
        <v>107400</v>
      </c>
      <c r="K33" s="6">
        <v>388400</v>
      </c>
      <c r="L33" s="6">
        <v>71200</v>
      </c>
      <c r="M33" s="12">
        <v>566900</v>
      </c>
    </row>
    <row r="34" spans="1:15" x14ac:dyDescent="0.2">
      <c r="A34" s="10" t="s">
        <v>135</v>
      </c>
      <c r="B34" s="17">
        <v>48600</v>
      </c>
      <c r="C34" s="6">
        <v>167600</v>
      </c>
      <c r="D34" s="6">
        <v>32000</v>
      </c>
      <c r="E34" s="12">
        <v>248300</v>
      </c>
      <c r="F34" s="17">
        <v>55100</v>
      </c>
      <c r="G34" s="6">
        <v>212600</v>
      </c>
      <c r="H34" s="6">
        <v>39000</v>
      </c>
      <c r="I34" s="12">
        <v>306700</v>
      </c>
      <c r="J34" s="17">
        <v>103800</v>
      </c>
      <c r="K34" s="6">
        <v>380200</v>
      </c>
      <c r="L34" s="6">
        <v>71100</v>
      </c>
      <c r="M34" s="12">
        <v>555000</v>
      </c>
    </row>
    <row r="35" spans="1:15" x14ac:dyDescent="0.2">
      <c r="A35" s="10" t="s">
        <v>136</v>
      </c>
      <c r="B35" s="17">
        <v>48600</v>
      </c>
      <c r="C35" s="6">
        <v>171000</v>
      </c>
      <c r="D35" s="6">
        <v>32300</v>
      </c>
      <c r="E35" s="12">
        <v>251800</v>
      </c>
      <c r="F35" s="17">
        <v>56500</v>
      </c>
      <c r="G35" s="6">
        <v>215400</v>
      </c>
      <c r="H35" s="6">
        <v>39900</v>
      </c>
      <c r="I35" s="12">
        <v>311800</v>
      </c>
      <c r="J35" s="17">
        <v>105000</v>
      </c>
      <c r="K35" s="6">
        <v>386400</v>
      </c>
      <c r="L35" s="6">
        <v>72200</v>
      </c>
      <c r="M35" s="12">
        <v>563600</v>
      </c>
    </row>
    <row r="36" spans="1:15" x14ac:dyDescent="0.2">
      <c r="A36" s="10" t="s">
        <v>137</v>
      </c>
      <c r="B36" s="17">
        <v>49300</v>
      </c>
      <c r="C36" s="6">
        <v>173100</v>
      </c>
      <c r="D36" s="6">
        <v>32300</v>
      </c>
      <c r="E36" s="12">
        <v>254700</v>
      </c>
      <c r="F36" s="17">
        <v>56100</v>
      </c>
      <c r="G36" s="6">
        <v>213100</v>
      </c>
      <c r="H36" s="6">
        <v>40800</v>
      </c>
      <c r="I36" s="12">
        <v>310000</v>
      </c>
      <c r="J36" s="17">
        <v>105400</v>
      </c>
      <c r="K36" s="6">
        <v>386200</v>
      </c>
      <c r="L36" s="6">
        <v>73100</v>
      </c>
      <c r="M36" s="12">
        <v>564700</v>
      </c>
    </row>
    <row r="37" spans="1:15" x14ac:dyDescent="0.2">
      <c r="A37" s="10" t="s">
        <v>138</v>
      </c>
      <c r="B37" s="17">
        <v>49400</v>
      </c>
      <c r="C37" s="6">
        <v>174300</v>
      </c>
      <c r="D37" s="6">
        <v>32500</v>
      </c>
      <c r="E37" s="12">
        <v>256200</v>
      </c>
      <c r="F37" s="17">
        <v>55400</v>
      </c>
      <c r="G37" s="6">
        <v>212200</v>
      </c>
      <c r="H37" s="6">
        <v>40800</v>
      </c>
      <c r="I37" s="12">
        <v>308400</v>
      </c>
      <c r="J37" s="17">
        <v>104800</v>
      </c>
      <c r="K37" s="6">
        <v>386500</v>
      </c>
      <c r="L37" s="6">
        <v>73300</v>
      </c>
      <c r="M37" s="12">
        <v>564600</v>
      </c>
    </row>
    <row r="38" spans="1:15" x14ac:dyDescent="0.2">
      <c r="A38" s="10" t="s">
        <v>139</v>
      </c>
      <c r="B38" s="17">
        <v>49100</v>
      </c>
      <c r="C38" s="6">
        <v>179900</v>
      </c>
      <c r="D38" s="6">
        <v>33100</v>
      </c>
      <c r="E38" s="12">
        <v>262100</v>
      </c>
      <c r="F38" s="17">
        <v>54700</v>
      </c>
      <c r="G38" s="6">
        <v>214100</v>
      </c>
      <c r="H38" s="6">
        <v>41100</v>
      </c>
      <c r="I38" s="12">
        <v>309900</v>
      </c>
      <c r="J38" s="17">
        <v>103800</v>
      </c>
      <c r="K38" s="6">
        <v>394000</v>
      </c>
      <c r="L38" s="6">
        <v>74200</v>
      </c>
      <c r="M38" s="12">
        <v>572000</v>
      </c>
    </row>
    <row r="39" spans="1:15" x14ac:dyDescent="0.2">
      <c r="A39" s="10" t="s">
        <v>140</v>
      </c>
      <c r="B39" s="17">
        <v>50000</v>
      </c>
      <c r="C39" s="6">
        <v>184300</v>
      </c>
      <c r="D39" s="6">
        <v>33700</v>
      </c>
      <c r="E39" s="12">
        <v>268000</v>
      </c>
      <c r="F39" s="17">
        <v>55900</v>
      </c>
      <c r="G39" s="6">
        <v>218200</v>
      </c>
      <c r="H39" s="6">
        <v>41900</v>
      </c>
      <c r="I39" s="12">
        <v>316100</v>
      </c>
      <c r="J39" s="17">
        <v>105900</v>
      </c>
      <c r="K39" s="6">
        <v>402500</v>
      </c>
      <c r="L39" s="6">
        <v>75600</v>
      </c>
      <c r="M39" s="12">
        <v>584100</v>
      </c>
    </row>
    <row r="40" spans="1:15" x14ac:dyDescent="0.2">
      <c r="A40" s="10" t="s">
        <v>141</v>
      </c>
      <c r="B40" s="17">
        <v>51300</v>
      </c>
      <c r="C40" s="6">
        <v>199000</v>
      </c>
      <c r="D40" s="6">
        <v>35600</v>
      </c>
      <c r="E40" s="12">
        <v>285900</v>
      </c>
      <c r="F40" s="17">
        <v>56700</v>
      </c>
      <c r="G40" s="6">
        <v>225200</v>
      </c>
      <c r="H40" s="6">
        <v>43600</v>
      </c>
      <c r="I40" s="12">
        <v>325500</v>
      </c>
      <c r="J40" s="17">
        <v>108000</v>
      </c>
      <c r="K40" s="6">
        <v>424200</v>
      </c>
      <c r="L40" s="6">
        <v>79200</v>
      </c>
      <c r="M40" s="12">
        <v>611400</v>
      </c>
    </row>
    <row r="41" spans="1:15" x14ac:dyDescent="0.2">
      <c r="A41" s="10" t="s">
        <v>142</v>
      </c>
      <c r="B41" s="17">
        <v>52800</v>
      </c>
      <c r="C41" s="6">
        <v>203800</v>
      </c>
      <c r="D41" s="6">
        <v>36200</v>
      </c>
      <c r="E41" s="12">
        <v>292800</v>
      </c>
      <c r="F41" s="17">
        <v>58400</v>
      </c>
      <c r="G41" s="6">
        <v>232000</v>
      </c>
      <c r="H41" s="6">
        <v>44700</v>
      </c>
      <c r="I41" s="12">
        <v>335200</v>
      </c>
      <c r="J41" s="17">
        <v>111300</v>
      </c>
      <c r="K41" s="6">
        <v>435900</v>
      </c>
      <c r="L41" s="6">
        <v>80900</v>
      </c>
      <c r="M41" s="12">
        <v>628000</v>
      </c>
    </row>
    <row r="42" spans="1:15" x14ac:dyDescent="0.2">
      <c r="A42" s="10" t="s">
        <v>143</v>
      </c>
      <c r="B42" s="17">
        <v>54100</v>
      </c>
      <c r="C42" s="6">
        <v>210700</v>
      </c>
      <c r="D42" s="6">
        <v>37200</v>
      </c>
      <c r="E42" s="12">
        <v>302000</v>
      </c>
      <c r="F42" s="17">
        <v>59900</v>
      </c>
      <c r="G42" s="6">
        <v>237700</v>
      </c>
      <c r="H42" s="6">
        <v>46100</v>
      </c>
      <c r="I42" s="12">
        <v>343700</v>
      </c>
      <c r="J42" s="17">
        <v>114100</v>
      </c>
      <c r="K42" s="6">
        <v>448300</v>
      </c>
      <c r="L42" s="6">
        <v>83300</v>
      </c>
      <c r="M42" s="12">
        <v>645700</v>
      </c>
    </row>
    <row r="43" spans="1:15" s="48" customFormat="1" x14ac:dyDescent="0.2">
      <c r="A43" s="52" t="s">
        <v>144</v>
      </c>
      <c r="B43" s="43">
        <v>55200</v>
      </c>
      <c r="C43" s="44">
        <v>218500</v>
      </c>
      <c r="D43" s="44">
        <v>38800</v>
      </c>
      <c r="E43" s="45">
        <v>312500</v>
      </c>
      <c r="F43" s="43">
        <v>60700</v>
      </c>
      <c r="G43" s="44">
        <v>244100</v>
      </c>
      <c r="H43" s="44">
        <v>48100</v>
      </c>
      <c r="I43" s="45">
        <v>353000</v>
      </c>
      <c r="J43" s="43">
        <v>115900</v>
      </c>
      <c r="K43" s="44">
        <v>462600</v>
      </c>
      <c r="L43" s="44">
        <v>86900</v>
      </c>
      <c r="M43" s="45">
        <v>665500</v>
      </c>
      <c r="N43" s="47"/>
      <c r="O43" s="47"/>
    </row>
    <row r="44" spans="1:15" x14ac:dyDescent="0.2">
      <c r="A44" s="10" t="s">
        <v>145</v>
      </c>
      <c r="B44" s="17">
        <v>54100</v>
      </c>
      <c r="C44" s="6">
        <v>219600</v>
      </c>
      <c r="D44" s="6">
        <v>39400</v>
      </c>
      <c r="E44" s="12">
        <v>313100</v>
      </c>
      <c r="F44" s="17">
        <v>61000</v>
      </c>
      <c r="G44" s="6">
        <v>247000</v>
      </c>
      <c r="H44" s="6">
        <v>49500</v>
      </c>
      <c r="I44" s="12">
        <v>357400</v>
      </c>
      <c r="J44" s="17">
        <v>115100</v>
      </c>
      <c r="K44" s="6">
        <v>466600</v>
      </c>
      <c r="L44" s="6">
        <v>88900</v>
      </c>
      <c r="M44" s="12">
        <v>670500</v>
      </c>
    </row>
    <row r="45" spans="1:15" x14ac:dyDescent="0.2">
      <c r="A45" s="10" t="s">
        <v>146</v>
      </c>
      <c r="B45" s="17">
        <v>54000</v>
      </c>
      <c r="C45" s="6">
        <v>222300</v>
      </c>
      <c r="D45" s="6">
        <v>39800</v>
      </c>
      <c r="E45" s="12">
        <v>316100</v>
      </c>
      <c r="F45" s="17">
        <v>60300</v>
      </c>
      <c r="G45" s="6">
        <v>248100</v>
      </c>
      <c r="H45" s="6">
        <v>50400</v>
      </c>
      <c r="I45" s="12">
        <v>358800</v>
      </c>
      <c r="J45" s="17">
        <v>114400</v>
      </c>
      <c r="K45" s="6">
        <v>470300</v>
      </c>
      <c r="L45" s="6">
        <v>90200</v>
      </c>
      <c r="M45" s="12">
        <v>674900</v>
      </c>
    </row>
    <row r="46" spans="1:15" x14ac:dyDescent="0.2">
      <c r="A46" s="10" t="s">
        <v>147</v>
      </c>
      <c r="B46" s="17">
        <v>53800</v>
      </c>
      <c r="C46" s="6">
        <v>224400</v>
      </c>
      <c r="D46" s="6">
        <v>40100</v>
      </c>
      <c r="E46" s="12">
        <v>318200</v>
      </c>
      <c r="F46" s="17">
        <v>60200</v>
      </c>
      <c r="G46" s="6">
        <v>251500</v>
      </c>
      <c r="H46" s="6">
        <v>51200</v>
      </c>
      <c r="I46" s="12">
        <v>362900</v>
      </c>
      <c r="J46" s="17">
        <v>114000</v>
      </c>
      <c r="K46" s="6">
        <v>475800</v>
      </c>
      <c r="L46" s="6">
        <v>91300</v>
      </c>
      <c r="M46" s="12">
        <v>681100</v>
      </c>
    </row>
    <row r="47" spans="1:15" x14ac:dyDescent="0.2">
      <c r="A47" s="10" t="s">
        <v>148</v>
      </c>
      <c r="B47" s="17">
        <v>51300</v>
      </c>
      <c r="C47" s="6">
        <v>223300</v>
      </c>
      <c r="D47" s="6">
        <v>40300</v>
      </c>
      <c r="E47" s="12">
        <v>315000</v>
      </c>
      <c r="F47" s="17">
        <v>57400</v>
      </c>
      <c r="G47" s="6">
        <v>248200</v>
      </c>
      <c r="H47" s="6">
        <v>51100</v>
      </c>
      <c r="I47" s="12">
        <v>356700</v>
      </c>
      <c r="J47" s="17">
        <v>108700</v>
      </c>
      <c r="K47" s="6">
        <v>471500</v>
      </c>
      <c r="L47" s="6">
        <v>91500</v>
      </c>
      <c r="M47" s="12">
        <v>671700</v>
      </c>
    </row>
    <row r="48" spans="1:15" x14ac:dyDescent="0.2">
      <c r="A48" s="10" t="s">
        <v>149</v>
      </c>
      <c r="B48" s="17">
        <v>49300</v>
      </c>
      <c r="C48" s="6">
        <v>216800</v>
      </c>
      <c r="D48" s="6">
        <v>40000</v>
      </c>
      <c r="E48" s="12">
        <v>306100</v>
      </c>
      <c r="F48" s="17">
        <v>55200</v>
      </c>
      <c r="G48" s="6">
        <v>242200</v>
      </c>
      <c r="H48" s="6">
        <v>50100</v>
      </c>
      <c r="I48" s="12">
        <v>347500</v>
      </c>
      <c r="J48" s="17">
        <v>104500</v>
      </c>
      <c r="K48" s="6">
        <v>459000</v>
      </c>
      <c r="L48" s="6">
        <v>90100</v>
      </c>
      <c r="M48" s="12">
        <v>653600</v>
      </c>
    </row>
    <row r="49" spans="1:15" x14ac:dyDescent="0.2">
      <c r="A49" s="10" t="s">
        <v>150</v>
      </c>
      <c r="B49" s="17">
        <v>48700</v>
      </c>
      <c r="C49" s="6">
        <v>218200</v>
      </c>
      <c r="D49" s="6">
        <v>40300</v>
      </c>
      <c r="E49" s="12">
        <v>307200</v>
      </c>
      <c r="F49" s="17">
        <v>54200</v>
      </c>
      <c r="G49" s="6">
        <v>241900</v>
      </c>
      <c r="H49" s="6">
        <v>50400</v>
      </c>
      <c r="I49" s="12">
        <v>346500</v>
      </c>
      <c r="J49" s="17">
        <v>102800</v>
      </c>
      <c r="K49" s="6">
        <v>460200</v>
      </c>
      <c r="L49" s="6">
        <v>90800</v>
      </c>
      <c r="M49" s="12">
        <v>653800</v>
      </c>
    </row>
    <row r="50" spans="1:15" x14ac:dyDescent="0.2">
      <c r="A50" s="10" t="s">
        <v>151</v>
      </c>
      <c r="B50" s="17">
        <v>47000</v>
      </c>
      <c r="C50" s="6">
        <v>213400</v>
      </c>
      <c r="D50" s="6">
        <v>39600</v>
      </c>
      <c r="E50" s="12">
        <v>300100</v>
      </c>
      <c r="F50" s="17">
        <v>53400</v>
      </c>
      <c r="G50" s="6">
        <v>241200</v>
      </c>
      <c r="H50" s="6">
        <v>51000</v>
      </c>
      <c r="I50" s="12">
        <v>345600</v>
      </c>
      <c r="J50" s="17">
        <v>100500</v>
      </c>
      <c r="K50" s="6">
        <v>454600</v>
      </c>
      <c r="L50" s="6">
        <v>90700</v>
      </c>
      <c r="M50" s="12">
        <v>645700</v>
      </c>
    </row>
    <row r="51" spans="1:15" x14ac:dyDescent="0.2">
      <c r="A51" s="10" t="s">
        <v>152</v>
      </c>
      <c r="B51" s="17">
        <v>45300</v>
      </c>
      <c r="C51" s="6">
        <v>203200</v>
      </c>
      <c r="D51" s="6">
        <v>38400</v>
      </c>
      <c r="E51" s="12">
        <v>286900</v>
      </c>
      <c r="F51" s="17">
        <v>51500</v>
      </c>
      <c r="G51" s="6">
        <v>234700</v>
      </c>
      <c r="H51" s="6">
        <v>50400</v>
      </c>
      <c r="I51" s="12">
        <v>336600</v>
      </c>
      <c r="J51" s="17">
        <v>96800</v>
      </c>
      <c r="K51" s="6">
        <v>437900</v>
      </c>
      <c r="L51" s="6">
        <v>88800</v>
      </c>
      <c r="M51" s="12">
        <v>623400</v>
      </c>
    </row>
    <row r="52" spans="1:15" x14ac:dyDescent="0.2">
      <c r="A52" s="10" t="s">
        <v>153</v>
      </c>
      <c r="B52" s="17">
        <v>45900</v>
      </c>
      <c r="C52" s="6">
        <v>207100</v>
      </c>
      <c r="D52" s="6">
        <v>38600</v>
      </c>
      <c r="E52" s="12">
        <v>291600</v>
      </c>
      <c r="F52" s="17">
        <v>51700</v>
      </c>
      <c r="G52" s="6">
        <v>233900</v>
      </c>
      <c r="H52" s="6">
        <v>50300</v>
      </c>
      <c r="I52" s="12">
        <v>335800</v>
      </c>
      <c r="J52" s="17">
        <v>97600</v>
      </c>
      <c r="K52" s="6">
        <v>440900</v>
      </c>
      <c r="L52" s="6">
        <v>88900</v>
      </c>
      <c r="M52" s="12">
        <v>627400</v>
      </c>
    </row>
    <row r="53" spans="1:15" x14ac:dyDescent="0.2">
      <c r="A53" s="10" t="s">
        <v>154</v>
      </c>
      <c r="B53" s="17">
        <v>45100</v>
      </c>
      <c r="C53" s="6">
        <v>207200</v>
      </c>
      <c r="D53" s="6">
        <v>38600</v>
      </c>
      <c r="E53" s="12">
        <v>290900</v>
      </c>
      <c r="F53" s="17">
        <v>52400</v>
      </c>
      <c r="G53" s="6">
        <v>236900</v>
      </c>
      <c r="H53" s="6">
        <v>51600</v>
      </c>
      <c r="I53" s="12">
        <v>340900</v>
      </c>
      <c r="J53" s="17">
        <v>97500</v>
      </c>
      <c r="K53" s="6">
        <v>444100</v>
      </c>
      <c r="L53" s="6">
        <v>90200</v>
      </c>
      <c r="M53" s="12">
        <v>631800</v>
      </c>
    </row>
    <row r="54" spans="1:15" x14ac:dyDescent="0.2">
      <c r="A54" s="10" t="s">
        <v>155</v>
      </c>
      <c r="B54" s="17">
        <v>42400</v>
      </c>
      <c r="C54" s="6">
        <v>199300</v>
      </c>
      <c r="D54" s="6">
        <v>37500</v>
      </c>
      <c r="E54" s="12">
        <v>279100</v>
      </c>
      <c r="F54" s="17">
        <v>50800</v>
      </c>
      <c r="G54" s="6">
        <v>232700</v>
      </c>
      <c r="H54" s="6">
        <v>51100</v>
      </c>
      <c r="I54" s="12">
        <v>334500</v>
      </c>
      <c r="J54" s="17">
        <v>93100</v>
      </c>
      <c r="K54" s="6">
        <v>431900</v>
      </c>
      <c r="L54" s="6">
        <v>88500</v>
      </c>
      <c r="M54" s="12">
        <v>613600</v>
      </c>
    </row>
    <row r="55" spans="1:15" s="48" customFormat="1" x14ac:dyDescent="0.2">
      <c r="A55" s="52" t="s">
        <v>156</v>
      </c>
      <c r="B55" s="43">
        <v>42800</v>
      </c>
      <c r="C55" s="44">
        <v>202900</v>
      </c>
      <c r="D55" s="44">
        <v>38200</v>
      </c>
      <c r="E55" s="45">
        <v>283900</v>
      </c>
      <c r="F55" s="43">
        <v>50900</v>
      </c>
      <c r="G55" s="44">
        <v>234600</v>
      </c>
      <c r="H55" s="44">
        <v>51900</v>
      </c>
      <c r="I55" s="45">
        <v>337400</v>
      </c>
      <c r="J55" s="43">
        <v>93700</v>
      </c>
      <c r="K55" s="44">
        <v>437500</v>
      </c>
      <c r="L55" s="44">
        <v>90100</v>
      </c>
      <c r="M55" s="45">
        <v>621300</v>
      </c>
      <c r="N55" s="47"/>
      <c r="O55" s="47"/>
    </row>
    <row r="56" spans="1:15" x14ac:dyDescent="0.2">
      <c r="A56" s="10" t="s">
        <v>157</v>
      </c>
      <c r="B56" s="17">
        <v>43500</v>
      </c>
      <c r="C56" s="6">
        <v>207200</v>
      </c>
      <c r="D56" s="6">
        <v>38700</v>
      </c>
      <c r="E56" s="12">
        <v>289300</v>
      </c>
      <c r="F56" s="17">
        <v>50900</v>
      </c>
      <c r="G56" s="6">
        <v>235100</v>
      </c>
      <c r="H56" s="6">
        <v>52900</v>
      </c>
      <c r="I56" s="12">
        <v>338900</v>
      </c>
      <c r="J56" s="17">
        <v>94400</v>
      </c>
      <c r="K56" s="6">
        <v>442300</v>
      </c>
      <c r="L56" s="6">
        <v>91500</v>
      </c>
      <c r="M56" s="12">
        <v>628200</v>
      </c>
    </row>
    <row r="57" spans="1:15" x14ac:dyDescent="0.2">
      <c r="A57" s="10" t="s">
        <v>158</v>
      </c>
      <c r="B57" s="17">
        <v>39000</v>
      </c>
      <c r="C57" s="6">
        <v>193900</v>
      </c>
      <c r="D57" s="6">
        <v>37400</v>
      </c>
      <c r="E57" s="12">
        <v>270300</v>
      </c>
      <c r="F57" s="17">
        <v>48800</v>
      </c>
      <c r="G57" s="6">
        <v>229200</v>
      </c>
      <c r="H57" s="6">
        <v>53300</v>
      </c>
      <c r="I57" s="12">
        <v>331200</v>
      </c>
      <c r="J57" s="17">
        <v>87800</v>
      </c>
      <c r="K57" s="6">
        <v>423100</v>
      </c>
      <c r="L57" s="6">
        <v>90600</v>
      </c>
      <c r="M57" s="12">
        <v>601500</v>
      </c>
    </row>
    <row r="58" spans="1:15" x14ac:dyDescent="0.2">
      <c r="A58" s="10" t="s">
        <v>159</v>
      </c>
      <c r="B58" s="17">
        <v>37300</v>
      </c>
      <c r="C58" s="6">
        <v>185500</v>
      </c>
      <c r="D58" s="6">
        <v>35600</v>
      </c>
      <c r="E58" s="12">
        <v>258400</v>
      </c>
      <c r="F58" s="17">
        <v>47000</v>
      </c>
      <c r="G58" s="6">
        <v>223000</v>
      </c>
      <c r="H58" s="6">
        <v>52500</v>
      </c>
      <c r="I58" s="12">
        <v>322600</v>
      </c>
      <c r="J58" s="17">
        <v>84300</v>
      </c>
      <c r="K58" s="6">
        <v>408500</v>
      </c>
      <c r="L58" s="6">
        <v>88100</v>
      </c>
      <c r="M58" s="12">
        <v>580900</v>
      </c>
    </row>
    <row r="59" spans="1:15" x14ac:dyDescent="0.2">
      <c r="A59" s="10" t="s">
        <v>160</v>
      </c>
      <c r="B59" s="17">
        <v>36700</v>
      </c>
      <c r="C59" s="6">
        <v>179700</v>
      </c>
      <c r="D59" s="6">
        <v>34800</v>
      </c>
      <c r="E59" s="12">
        <v>251200</v>
      </c>
      <c r="F59" s="17">
        <v>46600</v>
      </c>
      <c r="G59" s="6">
        <v>218600</v>
      </c>
      <c r="H59" s="6">
        <v>52700</v>
      </c>
      <c r="I59" s="12">
        <v>317900</v>
      </c>
      <c r="J59" s="17">
        <v>83200</v>
      </c>
      <c r="K59" s="6">
        <v>398400</v>
      </c>
      <c r="L59" s="6">
        <v>87500</v>
      </c>
      <c r="M59" s="12">
        <v>569100</v>
      </c>
    </row>
    <row r="60" spans="1:15" x14ac:dyDescent="0.2">
      <c r="A60" s="10" t="s">
        <v>161</v>
      </c>
      <c r="B60" s="17">
        <v>37800</v>
      </c>
      <c r="C60" s="6">
        <v>177400</v>
      </c>
      <c r="D60" s="6">
        <v>33700</v>
      </c>
      <c r="E60" s="12">
        <v>248900</v>
      </c>
      <c r="F60" s="17">
        <v>45900</v>
      </c>
      <c r="G60" s="6">
        <v>215100</v>
      </c>
      <c r="H60" s="6">
        <v>53100</v>
      </c>
      <c r="I60" s="12">
        <v>314200</v>
      </c>
      <c r="J60" s="17">
        <v>83700</v>
      </c>
      <c r="K60" s="6">
        <v>392600</v>
      </c>
      <c r="L60" s="6">
        <v>86800</v>
      </c>
      <c r="M60" s="12">
        <v>563100</v>
      </c>
    </row>
    <row r="61" spans="1:15" x14ac:dyDescent="0.2">
      <c r="A61" s="10" t="s">
        <v>162</v>
      </c>
      <c r="B61" s="17">
        <v>41200</v>
      </c>
      <c r="C61" s="6">
        <v>182900</v>
      </c>
      <c r="D61" s="6">
        <v>34600</v>
      </c>
      <c r="E61" s="12">
        <v>258700</v>
      </c>
      <c r="F61" s="17">
        <v>49300</v>
      </c>
      <c r="G61" s="6">
        <v>222400</v>
      </c>
      <c r="H61" s="6">
        <v>54900</v>
      </c>
      <c r="I61" s="12">
        <v>326600</v>
      </c>
      <c r="J61" s="17">
        <v>90500</v>
      </c>
      <c r="K61" s="6">
        <v>405300</v>
      </c>
      <c r="L61" s="6">
        <v>89600</v>
      </c>
      <c r="M61" s="12">
        <v>585400</v>
      </c>
    </row>
    <row r="62" spans="1:15" x14ac:dyDescent="0.2">
      <c r="A62" s="10" t="s">
        <v>163</v>
      </c>
      <c r="B62" s="17">
        <v>49700</v>
      </c>
      <c r="C62" s="6">
        <v>204400</v>
      </c>
      <c r="D62" s="6">
        <v>36700</v>
      </c>
      <c r="E62" s="12">
        <v>290900</v>
      </c>
      <c r="F62" s="17">
        <v>54600</v>
      </c>
      <c r="G62" s="6">
        <v>238400</v>
      </c>
      <c r="H62" s="6">
        <v>58100</v>
      </c>
      <c r="I62" s="12">
        <v>351100</v>
      </c>
      <c r="J62" s="17">
        <v>104300</v>
      </c>
      <c r="K62" s="6">
        <v>442800</v>
      </c>
      <c r="L62" s="6">
        <v>94800</v>
      </c>
      <c r="M62" s="12">
        <v>642000</v>
      </c>
    </row>
    <row r="63" spans="1:15" x14ac:dyDescent="0.2">
      <c r="A63" s="10" t="s">
        <v>164</v>
      </c>
      <c r="B63" s="17">
        <v>51800</v>
      </c>
      <c r="C63" s="6">
        <v>215900</v>
      </c>
      <c r="D63" s="6">
        <v>38100</v>
      </c>
      <c r="E63" s="12">
        <v>305800</v>
      </c>
      <c r="F63" s="17">
        <v>56200</v>
      </c>
      <c r="G63" s="6">
        <v>248400</v>
      </c>
      <c r="H63" s="6">
        <v>60600</v>
      </c>
      <c r="I63" s="12">
        <v>365200</v>
      </c>
      <c r="J63" s="17">
        <v>107900</v>
      </c>
      <c r="K63" s="6">
        <v>464400</v>
      </c>
      <c r="L63" s="6">
        <v>98700</v>
      </c>
      <c r="M63" s="12">
        <v>671000</v>
      </c>
    </row>
    <row r="64" spans="1:15" x14ac:dyDescent="0.2">
      <c r="A64" s="10" t="s">
        <v>165</v>
      </c>
      <c r="B64" s="17">
        <v>54400</v>
      </c>
      <c r="C64" s="6">
        <v>228800</v>
      </c>
      <c r="D64" s="6">
        <v>40200</v>
      </c>
      <c r="E64" s="12">
        <v>323400</v>
      </c>
      <c r="F64" s="17">
        <v>57600</v>
      </c>
      <c r="G64" s="6">
        <v>257300</v>
      </c>
      <c r="H64" s="6">
        <v>63300</v>
      </c>
      <c r="I64" s="12">
        <v>378100</v>
      </c>
      <c r="J64" s="17">
        <v>111900</v>
      </c>
      <c r="K64" s="6">
        <v>486100</v>
      </c>
      <c r="L64" s="6">
        <v>103500</v>
      </c>
      <c r="M64" s="12">
        <v>701500</v>
      </c>
    </row>
    <row r="65" spans="1:15" x14ac:dyDescent="0.2">
      <c r="A65" s="10" t="s">
        <v>166</v>
      </c>
      <c r="B65" s="17">
        <v>56900</v>
      </c>
      <c r="C65" s="6">
        <v>242500</v>
      </c>
      <c r="D65" s="6">
        <v>42800</v>
      </c>
      <c r="E65" s="12">
        <v>342100</v>
      </c>
      <c r="F65" s="17">
        <v>58300</v>
      </c>
      <c r="G65" s="6">
        <v>263300</v>
      </c>
      <c r="H65" s="6">
        <v>65200</v>
      </c>
      <c r="I65" s="12">
        <v>386800</v>
      </c>
      <c r="J65" s="17">
        <v>115200</v>
      </c>
      <c r="K65" s="6">
        <v>505800</v>
      </c>
      <c r="L65" s="6">
        <v>108000</v>
      </c>
      <c r="M65" s="12">
        <v>729000</v>
      </c>
    </row>
    <row r="66" spans="1:15" x14ac:dyDescent="0.2">
      <c r="A66" s="10" t="s">
        <v>167</v>
      </c>
      <c r="B66" s="17">
        <v>58900</v>
      </c>
      <c r="C66" s="6">
        <v>254300</v>
      </c>
      <c r="D66" s="6">
        <v>45300</v>
      </c>
      <c r="E66" s="12">
        <v>358400</v>
      </c>
      <c r="F66" s="17">
        <v>59900</v>
      </c>
      <c r="G66" s="6">
        <v>271700</v>
      </c>
      <c r="H66" s="6">
        <v>67500</v>
      </c>
      <c r="I66" s="12">
        <v>399000</v>
      </c>
      <c r="J66" s="17">
        <v>118800</v>
      </c>
      <c r="K66" s="6">
        <v>525900</v>
      </c>
      <c r="L66" s="6">
        <v>112700</v>
      </c>
      <c r="M66" s="12">
        <v>757400</v>
      </c>
    </row>
    <row r="67" spans="1:15" s="48" customFormat="1" x14ac:dyDescent="0.2">
      <c r="A67" s="52" t="s">
        <v>168</v>
      </c>
      <c r="B67" s="43">
        <v>60200</v>
      </c>
      <c r="C67" s="44">
        <v>264200</v>
      </c>
      <c r="D67" s="44">
        <v>47600</v>
      </c>
      <c r="E67" s="45">
        <v>372000</v>
      </c>
      <c r="F67" s="43">
        <v>61100</v>
      </c>
      <c r="G67" s="44">
        <v>279500</v>
      </c>
      <c r="H67" s="44">
        <v>70300</v>
      </c>
      <c r="I67" s="45">
        <v>410900</v>
      </c>
      <c r="J67" s="43">
        <v>121300</v>
      </c>
      <c r="K67" s="44">
        <v>543700</v>
      </c>
      <c r="L67" s="44">
        <v>117900</v>
      </c>
      <c r="M67" s="45">
        <v>782900</v>
      </c>
      <c r="N67" s="47"/>
      <c r="O67" s="47"/>
    </row>
    <row r="68" spans="1:15" x14ac:dyDescent="0.2">
      <c r="A68" s="10" t="s">
        <v>169</v>
      </c>
      <c r="B68" s="17">
        <v>61000</v>
      </c>
      <c r="C68" s="6">
        <v>274000</v>
      </c>
      <c r="D68" s="6">
        <v>51200</v>
      </c>
      <c r="E68" s="12">
        <v>386200</v>
      </c>
      <c r="F68" s="17">
        <v>62400</v>
      </c>
      <c r="G68" s="6">
        <v>286000</v>
      </c>
      <c r="H68" s="6">
        <v>73100</v>
      </c>
      <c r="I68" s="12">
        <v>421500</v>
      </c>
      <c r="J68" s="17">
        <v>123400</v>
      </c>
      <c r="K68" s="6">
        <v>560000</v>
      </c>
      <c r="L68" s="6">
        <v>124300</v>
      </c>
      <c r="M68" s="12">
        <v>807700</v>
      </c>
    </row>
    <row r="69" spans="1:15" x14ac:dyDescent="0.2">
      <c r="A69" s="10" t="s">
        <v>170</v>
      </c>
      <c r="B69" s="17">
        <v>61500</v>
      </c>
      <c r="C69" s="6">
        <v>281300</v>
      </c>
      <c r="D69" s="6">
        <v>53600</v>
      </c>
      <c r="E69" s="12">
        <v>396400</v>
      </c>
      <c r="F69" s="17">
        <v>64200</v>
      </c>
      <c r="G69" s="6">
        <v>293400</v>
      </c>
      <c r="H69" s="6">
        <v>76100</v>
      </c>
      <c r="I69" s="12">
        <v>433700</v>
      </c>
      <c r="J69" s="17">
        <v>125600</v>
      </c>
      <c r="K69" s="6">
        <v>574700</v>
      </c>
      <c r="L69" s="6">
        <v>129700</v>
      </c>
      <c r="M69" s="12">
        <v>830000</v>
      </c>
    </row>
    <row r="70" spans="1:15" x14ac:dyDescent="0.2">
      <c r="A70" s="10" t="s">
        <v>171</v>
      </c>
      <c r="B70" s="17">
        <v>60400</v>
      </c>
      <c r="C70" s="6">
        <v>277100</v>
      </c>
      <c r="D70" s="6">
        <v>54800</v>
      </c>
      <c r="E70" s="12">
        <v>392300</v>
      </c>
      <c r="F70" s="17">
        <v>64100</v>
      </c>
      <c r="G70" s="6">
        <v>295900</v>
      </c>
      <c r="H70" s="6">
        <v>78400</v>
      </c>
      <c r="I70" s="12">
        <v>438300</v>
      </c>
      <c r="J70" s="17">
        <v>124400</v>
      </c>
      <c r="K70" s="6">
        <v>573000</v>
      </c>
      <c r="L70" s="6">
        <v>133200</v>
      </c>
      <c r="M70" s="12">
        <v>830700</v>
      </c>
    </row>
    <row r="71" spans="1:15" x14ac:dyDescent="0.2">
      <c r="A71" s="10" t="s">
        <v>172</v>
      </c>
      <c r="B71" s="17">
        <v>59500</v>
      </c>
      <c r="C71" s="6">
        <v>279400</v>
      </c>
      <c r="D71" s="6">
        <v>56000</v>
      </c>
      <c r="E71" s="12">
        <v>394900</v>
      </c>
      <c r="F71" s="17">
        <v>64400</v>
      </c>
      <c r="G71" s="6">
        <v>298800</v>
      </c>
      <c r="H71" s="6">
        <v>80700</v>
      </c>
      <c r="I71" s="12">
        <v>443900</v>
      </c>
      <c r="J71" s="17">
        <v>123900</v>
      </c>
      <c r="K71" s="6">
        <v>578300</v>
      </c>
      <c r="L71" s="6">
        <v>136700</v>
      </c>
      <c r="M71" s="12">
        <v>838900</v>
      </c>
    </row>
    <row r="72" spans="1:15" x14ac:dyDescent="0.2">
      <c r="A72" s="10" t="s">
        <v>173</v>
      </c>
      <c r="B72" s="17">
        <v>59700</v>
      </c>
      <c r="C72" s="6">
        <v>280600</v>
      </c>
      <c r="D72" s="6">
        <v>56900</v>
      </c>
      <c r="E72" s="12">
        <v>397200</v>
      </c>
      <c r="F72" s="17">
        <v>65500</v>
      </c>
      <c r="G72" s="6">
        <v>301600</v>
      </c>
      <c r="H72" s="6">
        <v>82600</v>
      </c>
      <c r="I72" s="12">
        <v>449800</v>
      </c>
      <c r="J72" s="17">
        <v>125200</v>
      </c>
      <c r="K72" s="6">
        <v>582200</v>
      </c>
      <c r="L72" s="6">
        <v>139500</v>
      </c>
      <c r="M72" s="12">
        <v>847000</v>
      </c>
    </row>
    <row r="73" spans="1:15" x14ac:dyDescent="0.2">
      <c r="A73" s="10" t="s">
        <v>174</v>
      </c>
      <c r="B73" s="17">
        <v>60700</v>
      </c>
      <c r="C73" s="6">
        <v>283300</v>
      </c>
      <c r="D73" s="6">
        <v>58300</v>
      </c>
      <c r="E73" s="12">
        <v>402300</v>
      </c>
      <c r="F73" s="17">
        <v>67000</v>
      </c>
      <c r="G73" s="6">
        <v>305300</v>
      </c>
      <c r="H73" s="6">
        <v>85100</v>
      </c>
      <c r="I73" s="12">
        <v>457400</v>
      </c>
      <c r="J73" s="17">
        <v>127600</v>
      </c>
      <c r="K73" s="6">
        <v>588700</v>
      </c>
      <c r="L73" s="6">
        <v>143400</v>
      </c>
      <c r="M73" s="12">
        <v>859700</v>
      </c>
    </row>
    <row r="74" spans="1:15" x14ac:dyDescent="0.2">
      <c r="A74" s="10" t="s">
        <v>175</v>
      </c>
      <c r="B74" s="17">
        <v>61300</v>
      </c>
      <c r="C74" s="6">
        <v>282700</v>
      </c>
      <c r="D74" s="6">
        <v>59100</v>
      </c>
      <c r="E74" s="12">
        <v>403100</v>
      </c>
      <c r="F74" s="17">
        <v>67300</v>
      </c>
      <c r="G74" s="6">
        <v>310000</v>
      </c>
      <c r="H74" s="6">
        <v>87500</v>
      </c>
      <c r="I74" s="12">
        <v>464800</v>
      </c>
      <c r="J74" s="17">
        <v>128600</v>
      </c>
      <c r="K74" s="6">
        <v>592700</v>
      </c>
      <c r="L74" s="6">
        <v>146600</v>
      </c>
      <c r="M74" s="12">
        <v>867900</v>
      </c>
    </row>
    <row r="75" spans="1:15" x14ac:dyDescent="0.2">
      <c r="A75" s="10" t="s">
        <v>176</v>
      </c>
      <c r="B75" s="17">
        <v>61600</v>
      </c>
      <c r="C75" s="6">
        <v>282600</v>
      </c>
      <c r="D75" s="6">
        <v>59600</v>
      </c>
      <c r="E75" s="12">
        <v>403700</v>
      </c>
      <c r="F75" s="17">
        <v>68200</v>
      </c>
      <c r="G75" s="6">
        <v>311700</v>
      </c>
      <c r="H75" s="6">
        <v>89700</v>
      </c>
      <c r="I75" s="12">
        <v>469700</v>
      </c>
      <c r="J75" s="17">
        <v>129800</v>
      </c>
      <c r="K75" s="6">
        <v>594300</v>
      </c>
      <c r="L75" s="6">
        <v>149300</v>
      </c>
      <c r="M75" s="12">
        <v>873400</v>
      </c>
    </row>
    <row r="76" spans="1:15" x14ac:dyDescent="0.2">
      <c r="A76" s="10" t="s">
        <v>177</v>
      </c>
      <c r="B76" s="17">
        <v>63200</v>
      </c>
      <c r="C76" s="6">
        <v>288200</v>
      </c>
      <c r="D76" s="6">
        <v>60500</v>
      </c>
      <c r="E76" s="12">
        <v>411800</v>
      </c>
      <c r="F76" s="17">
        <v>68900</v>
      </c>
      <c r="G76" s="6">
        <v>315200</v>
      </c>
      <c r="H76" s="6">
        <v>91200</v>
      </c>
      <c r="I76" s="12">
        <v>475300</v>
      </c>
      <c r="J76" s="17">
        <v>132100</v>
      </c>
      <c r="K76" s="6">
        <v>603400</v>
      </c>
      <c r="L76" s="6">
        <v>151700</v>
      </c>
      <c r="M76" s="12">
        <v>887100</v>
      </c>
    </row>
    <row r="77" spans="1:15" x14ac:dyDescent="0.2">
      <c r="A77" s="10" t="s">
        <v>178</v>
      </c>
      <c r="B77" s="17">
        <v>64000</v>
      </c>
      <c r="C77" s="6">
        <v>294500</v>
      </c>
      <c r="D77" s="6">
        <v>62500</v>
      </c>
      <c r="E77" s="12">
        <v>421000</v>
      </c>
      <c r="F77" s="17">
        <v>68700</v>
      </c>
      <c r="G77" s="6">
        <v>316600</v>
      </c>
      <c r="H77" s="6">
        <v>92300</v>
      </c>
      <c r="I77" s="12">
        <v>477600</v>
      </c>
      <c r="J77" s="17">
        <v>132700</v>
      </c>
      <c r="K77" s="6">
        <v>611100</v>
      </c>
      <c r="L77" s="6">
        <v>154800</v>
      </c>
      <c r="M77" s="12">
        <v>898600</v>
      </c>
    </row>
    <row r="78" spans="1:15" x14ac:dyDescent="0.2">
      <c r="A78" s="10" t="s">
        <v>179</v>
      </c>
      <c r="B78" s="17">
        <v>65700</v>
      </c>
      <c r="C78" s="6">
        <v>300900</v>
      </c>
      <c r="D78" s="6">
        <v>64400</v>
      </c>
      <c r="E78" s="12">
        <v>430900</v>
      </c>
      <c r="F78" s="17">
        <v>69100</v>
      </c>
      <c r="G78" s="6">
        <v>321300</v>
      </c>
      <c r="H78" s="6">
        <v>94300</v>
      </c>
      <c r="I78" s="12">
        <v>484700</v>
      </c>
      <c r="J78" s="17">
        <v>134800</v>
      </c>
      <c r="K78" s="6">
        <v>622200</v>
      </c>
      <c r="L78" s="6">
        <v>158700</v>
      </c>
      <c r="M78" s="12">
        <v>915600</v>
      </c>
    </row>
    <row r="79" spans="1:15" s="48" customFormat="1" x14ac:dyDescent="0.2">
      <c r="A79" s="52" t="s">
        <v>180</v>
      </c>
      <c r="B79" s="43">
        <v>67400</v>
      </c>
      <c r="C79" s="44">
        <v>313100</v>
      </c>
      <c r="D79" s="44">
        <v>67000</v>
      </c>
      <c r="E79" s="45">
        <v>447500</v>
      </c>
      <c r="F79" s="43">
        <v>70200</v>
      </c>
      <c r="G79" s="44">
        <v>329700</v>
      </c>
      <c r="H79" s="44">
        <v>97600</v>
      </c>
      <c r="I79" s="45">
        <v>497500</v>
      </c>
      <c r="J79" s="43">
        <v>137700</v>
      </c>
      <c r="K79" s="44">
        <v>642800</v>
      </c>
      <c r="L79" s="44">
        <v>164500</v>
      </c>
      <c r="M79" s="45">
        <v>945000</v>
      </c>
      <c r="N79" s="47"/>
      <c r="O79" s="47"/>
    </row>
    <row r="80" spans="1:15" x14ac:dyDescent="0.2">
      <c r="A80" s="10" t="s">
        <v>181</v>
      </c>
      <c r="B80" s="17">
        <v>66900</v>
      </c>
      <c r="C80" s="6">
        <v>316400</v>
      </c>
      <c r="D80" s="6">
        <v>68200</v>
      </c>
      <c r="E80" s="12">
        <v>451500</v>
      </c>
      <c r="F80" s="17">
        <v>69900</v>
      </c>
      <c r="G80" s="6">
        <v>333100</v>
      </c>
      <c r="H80" s="6">
        <v>99600</v>
      </c>
      <c r="I80" s="12">
        <v>502600</v>
      </c>
      <c r="J80" s="17">
        <v>136800</v>
      </c>
      <c r="K80" s="6">
        <v>649500</v>
      </c>
      <c r="L80" s="6">
        <v>167800</v>
      </c>
      <c r="M80" s="12">
        <v>954100</v>
      </c>
    </row>
    <row r="81" spans="1:15" x14ac:dyDescent="0.2">
      <c r="A81" s="10" t="s">
        <v>182</v>
      </c>
      <c r="B81" s="17">
        <v>68200</v>
      </c>
      <c r="C81" s="6">
        <v>321300</v>
      </c>
      <c r="D81" s="6">
        <v>69900</v>
      </c>
      <c r="E81" s="12">
        <v>459400</v>
      </c>
      <c r="F81" s="17">
        <v>71400</v>
      </c>
      <c r="G81" s="6">
        <v>339400</v>
      </c>
      <c r="H81" s="6">
        <v>102300</v>
      </c>
      <c r="I81" s="12">
        <v>513000</v>
      </c>
      <c r="J81" s="17">
        <v>139600</v>
      </c>
      <c r="K81" s="6">
        <v>660600</v>
      </c>
      <c r="L81" s="6">
        <v>172200</v>
      </c>
      <c r="M81" s="12">
        <v>972500</v>
      </c>
    </row>
    <row r="82" spans="1:15" x14ac:dyDescent="0.2">
      <c r="A82" s="10" t="s">
        <v>183</v>
      </c>
      <c r="B82" s="17">
        <v>69500</v>
      </c>
      <c r="C82" s="6">
        <v>331000</v>
      </c>
      <c r="D82" s="6">
        <v>72700</v>
      </c>
      <c r="E82" s="12">
        <v>473200</v>
      </c>
      <c r="F82" s="17">
        <v>72600</v>
      </c>
      <c r="G82" s="6">
        <v>349300</v>
      </c>
      <c r="H82" s="6">
        <v>105200</v>
      </c>
      <c r="I82" s="12">
        <v>527100</v>
      </c>
      <c r="J82" s="17">
        <v>142100</v>
      </c>
      <c r="K82" s="6">
        <v>680300</v>
      </c>
      <c r="L82" s="6">
        <v>177900</v>
      </c>
      <c r="M82" s="12">
        <v>1000300</v>
      </c>
    </row>
    <row r="83" spans="1:15" x14ac:dyDescent="0.2">
      <c r="A83" s="10" t="s">
        <v>184</v>
      </c>
      <c r="B83" s="17">
        <v>71100</v>
      </c>
      <c r="C83" s="6">
        <v>339200</v>
      </c>
      <c r="D83" s="6">
        <v>75400</v>
      </c>
      <c r="E83" s="12">
        <v>485700</v>
      </c>
      <c r="F83" s="17">
        <v>74800</v>
      </c>
      <c r="G83" s="6">
        <v>361400</v>
      </c>
      <c r="H83" s="6">
        <v>108800</v>
      </c>
      <c r="I83" s="12">
        <v>545000</v>
      </c>
      <c r="J83" s="17">
        <v>145900</v>
      </c>
      <c r="K83" s="6">
        <v>700600</v>
      </c>
      <c r="L83" s="6">
        <v>184200</v>
      </c>
      <c r="M83" s="12">
        <v>1030700</v>
      </c>
    </row>
    <row r="84" spans="1:15" x14ac:dyDescent="0.2">
      <c r="A84" s="10" t="s">
        <v>185</v>
      </c>
      <c r="B84" s="17">
        <v>74500</v>
      </c>
      <c r="C84" s="6">
        <v>355200</v>
      </c>
      <c r="D84" s="6">
        <v>79400</v>
      </c>
      <c r="E84" s="12">
        <v>509100</v>
      </c>
      <c r="F84" s="17">
        <v>78300</v>
      </c>
      <c r="G84" s="6">
        <v>378700</v>
      </c>
      <c r="H84" s="6">
        <v>114000</v>
      </c>
      <c r="I84" s="12">
        <v>571000</v>
      </c>
      <c r="J84" s="17">
        <v>152800</v>
      </c>
      <c r="K84" s="6">
        <v>733900</v>
      </c>
      <c r="L84" s="6">
        <v>193400</v>
      </c>
      <c r="M84" s="12">
        <v>1080100</v>
      </c>
    </row>
    <row r="85" spans="1:15" x14ac:dyDescent="0.2">
      <c r="A85" s="10" t="s">
        <v>186</v>
      </c>
      <c r="B85" s="17">
        <v>78900</v>
      </c>
      <c r="C85" s="6">
        <v>373300</v>
      </c>
      <c r="D85" s="6">
        <v>83600</v>
      </c>
      <c r="E85" s="12">
        <v>535700</v>
      </c>
      <c r="F85" s="17">
        <v>83600</v>
      </c>
      <c r="G85" s="6">
        <v>395800</v>
      </c>
      <c r="H85" s="6">
        <v>119400</v>
      </c>
      <c r="I85" s="12">
        <v>598800</v>
      </c>
      <c r="J85" s="17">
        <v>162400</v>
      </c>
      <c r="K85" s="6">
        <v>769100</v>
      </c>
      <c r="L85" s="6">
        <v>203000</v>
      </c>
      <c r="M85" s="12">
        <v>1134500</v>
      </c>
    </row>
    <row r="86" spans="1:15" x14ac:dyDescent="0.2">
      <c r="A86" s="10" t="s">
        <v>187</v>
      </c>
      <c r="B86" s="17">
        <v>78400</v>
      </c>
      <c r="C86" s="6">
        <v>378600</v>
      </c>
      <c r="D86" s="6">
        <v>86400</v>
      </c>
      <c r="E86" s="12">
        <v>543400</v>
      </c>
      <c r="F86" s="17">
        <v>83300</v>
      </c>
      <c r="G86" s="6">
        <v>402600</v>
      </c>
      <c r="H86" s="6">
        <v>122800</v>
      </c>
      <c r="I86" s="12">
        <v>608800</v>
      </c>
      <c r="J86" s="17">
        <v>161700</v>
      </c>
      <c r="K86" s="6">
        <v>781200</v>
      </c>
      <c r="L86" s="6">
        <v>209200</v>
      </c>
      <c r="M86" s="12">
        <v>1152200</v>
      </c>
    </row>
    <row r="87" spans="1:15" x14ac:dyDescent="0.2">
      <c r="A87" s="10" t="s">
        <v>188</v>
      </c>
      <c r="B87" s="17">
        <v>78200</v>
      </c>
      <c r="C87" s="6">
        <v>380200</v>
      </c>
      <c r="D87" s="6">
        <v>87900</v>
      </c>
      <c r="E87" s="12">
        <v>546300</v>
      </c>
      <c r="F87" s="17">
        <v>83300</v>
      </c>
      <c r="G87" s="6">
        <v>405800</v>
      </c>
      <c r="H87" s="6">
        <v>124800</v>
      </c>
      <c r="I87" s="12">
        <v>613900</v>
      </c>
      <c r="J87" s="17">
        <v>161500</v>
      </c>
      <c r="K87" s="6">
        <v>786000</v>
      </c>
      <c r="L87" s="6">
        <v>212700</v>
      </c>
      <c r="M87" s="12">
        <v>1160200</v>
      </c>
    </row>
    <row r="88" spans="1:15" x14ac:dyDescent="0.2">
      <c r="A88" s="10" t="s">
        <v>189</v>
      </c>
      <c r="B88" s="17">
        <v>78300</v>
      </c>
      <c r="C88" s="6">
        <v>386900</v>
      </c>
      <c r="D88" s="6">
        <v>91200</v>
      </c>
      <c r="E88" s="12">
        <v>556400</v>
      </c>
      <c r="F88" s="17">
        <v>84200</v>
      </c>
      <c r="G88" s="6">
        <v>416000</v>
      </c>
      <c r="H88" s="6">
        <v>128600</v>
      </c>
      <c r="I88" s="12">
        <v>628800</v>
      </c>
      <c r="J88" s="17">
        <v>162500</v>
      </c>
      <c r="K88" s="6">
        <v>802800</v>
      </c>
      <c r="L88" s="6">
        <v>219900</v>
      </c>
      <c r="M88" s="12">
        <v>1185200</v>
      </c>
    </row>
    <row r="89" spans="1:15" x14ac:dyDescent="0.2">
      <c r="A89" s="10" t="s">
        <v>190</v>
      </c>
      <c r="B89" s="17">
        <v>76700</v>
      </c>
      <c r="C89" s="6">
        <v>385700</v>
      </c>
      <c r="D89" s="6">
        <v>93100</v>
      </c>
      <c r="E89" s="12">
        <v>555500</v>
      </c>
      <c r="F89" s="17">
        <v>83200</v>
      </c>
      <c r="G89" s="6">
        <v>416600</v>
      </c>
      <c r="H89" s="6">
        <v>131200</v>
      </c>
      <c r="I89" s="12">
        <v>631100</v>
      </c>
      <c r="J89" s="17">
        <v>159900</v>
      </c>
      <c r="K89" s="6">
        <v>802300</v>
      </c>
      <c r="L89" s="6">
        <v>224300</v>
      </c>
      <c r="M89" s="12">
        <v>1186600</v>
      </c>
    </row>
    <row r="90" spans="1:15" x14ac:dyDescent="0.2">
      <c r="A90" s="10" t="s">
        <v>191</v>
      </c>
      <c r="B90" s="17">
        <v>79500</v>
      </c>
      <c r="C90" s="6">
        <v>399500</v>
      </c>
      <c r="D90" s="6">
        <v>99100</v>
      </c>
      <c r="E90" s="12">
        <v>578100</v>
      </c>
      <c r="F90" s="17">
        <v>85400</v>
      </c>
      <c r="G90" s="6">
        <v>433200</v>
      </c>
      <c r="H90" s="6">
        <v>137700</v>
      </c>
      <c r="I90" s="12">
        <v>656200</v>
      </c>
      <c r="J90" s="17">
        <v>164900</v>
      </c>
      <c r="K90" s="6">
        <v>832700</v>
      </c>
      <c r="L90" s="6">
        <v>236700</v>
      </c>
      <c r="M90" s="12">
        <v>1234300</v>
      </c>
    </row>
    <row r="91" spans="1:15" s="48" customFormat="1" x14ac:dyDescent="0.2">
      <c r="A91" s="52" t="s">
        <v>192</v>
      </c>
      <c r="B91" s="43">
        <v>80200</v>
      </c>
      <c r="C91" s="44">
        <v>412800</v>
      </c>
      <c r="D91" s="44">
        <v>104400</v>
      </c>
      <c r="E91" s="45">
        <v>597400</v>
      </c>
      <c r="F91" s="43">
        <v>86000</v>
      </c>
      <c r="G91" s="44">
        <v>447300</v>
      </c>
      <c r="H91" s="44">
        <v>144700</v>
      </c>
      <c r="I91" s="45">
        <v>678100</v>
      </c>
      <c r="J91" s="43">
        <v>166300</v>
      </c>
      <c r="K91" s="44">
        <v>860100</v>
      </c>
      <c r="L91" s="44">
        <v>249100</v>
      </c>
      <c r="M91" s="45">
        <v>1275500</v>
      </c>
      <c r="N91" s="47"/>
      <c r="O91" s="47"/>
    </row>
    <row r="92" spans="1:15" x14ac:dyDescent="0.2">
      <c r="A92" s="10" t="s">
        <v>193</v>
      </c>
      <c r="B92" s="17">
        <v>78600</v>
      </c>
      <c r="C92" s="6">
        <v>419400</v>
      </c>
      <c r="D92" s="6">
        <v>108600</v>
      </c>
      <c r="E92" s="12">
        <v>606600</v>
      </c>
      <c r="F92" s="17">
        <v>85600</v>
      </c>
      <c r="G92" s="6">
        <v>459100</v>
      </c>
      <c r="H92" s="6">
        <v>151100</v>
      </c>
      <c r="I92" s="12">
        <v>695800</v>
      </c>
      <c r="J92" s="17">
        <v>164200</v>
      </c>
      <c r="K92" s="6">
        <v>878500</v>
      </c>
      <c r="L92" s="6">
        <v>259700</v>
      </c>
      <c r="M92" s="12">
        <v>1302400</v>
      </c>
    </row>
    <row r="93" spans="1:15" x14ac:dyDescent="0.2">
      <c r="A93" s="10" t="s">
        <v>194</v>
      </c>
      <c r="B93" s="17">
        <v>80600</v>
      </c>
      <c r="C93" s="6">
        <v>431000</v>
      </c>
      <c r="D93" s="6">
        <v>113000</v>
      </c>
      <c r="E93" s="12">
        <v>624700</v>
      </c>
      <c r="F93" s="17">
        <v>88400</v>
      </c>
      <c r="G93" s="6">
        <v>469700</v>
      </c>
      <c r="H93" s="6">
        <v>155400</v>
      </c>
      <c r="I93" s="12">
        <v>713500</v>
      </c>
      <c r="J93" s="17">
        <v>169000</v>
      </c>
      <c r="K93" s="6">
        <v>900700</v>
      </c>
      <c r="L93" s="6">
        <v>268400</v>
      </c>
      <c r="M93" s="12">
        <v>1338200</v>
      </c>
    </row>
    <row r="94" spans="1:15" x14ac:dyDescent="0.2">
      <c r="A94" s="10" t="s">
        <v>195</v>
      </c>
      <c r="B94" s="17">
        <v>81500</v>
      </c>
      <c r="C94" s="6">
        <v>434900</v>
      </c>
      <c r="D94" s="6">
        <v>117000</v>
      </c>
      <c r="E94" s="12">
        <v>633400</v>
      </c>
      <c r="F94" s="17">
        <v>90500</v>
      </c>
      <c r="G94" s="6">
        <v>480900</v>
      </c>
      <c r="H94" s="6">
        <v>161200</v>
      </c>
      <c r="I94" s="12">
        <v>732600</v>
      </c>
      <c r="J94" s="17">
        <v>172100</v>
      </c>
      <c r="K94" s="6">
        <v>915700</v>
      </c>
      <c r="L94" s="6">
        <v>278200</v>
      </c>
      <c r="M94" s="12">
        <v>1366000</v>
      </c>
    </row>
    <row r="95" spans="1:15" x14ac:dyDescent="0.2">
      <c r="A95" s="10" t="s">
        <v>196</v>
      </c>
      <c r="B95" s="17">
        <v>82800</v>
      </c>
      <c r="C95" s="6">
        <v>446700</v>
      </c>
      <c r="D95" s="6">
        <v>122300</v>
      </c>
      <c r="E95" s="12">
        <v>651800</v>
      </c>
      <c r="F95" s="17">
        <v>91700</v>
      </c>
      <c r="G95" s="6">
        <v>494900</v>
      </c>
      <c r="H95" s="6">
        <v>166800</v>
      </c>
      <c r="I95" s="12">
        <v>753400</v>
      </c>
      <c r="J95" s="17">
        <v>174500</v>
      </c>
      <c r="K95" s="6">
        <v>941600</v>
      </c>
      <c r="L95" s="6">
        <v>289100</v>
      </c>
      <c r="M95" s="12">
        <v>1405200</v>
      </c>
    </row>
    <row r="96" spans="1:15" x14ac:dyDescent="0.2">
      <c r="A96" s="10" t="s">
        <v>197</v>
      </c>
      <c r="B96" s="17">
        <v>81600</v>
      </c>
      <c r="C96" s="6">
        <v>448600</v>
      </c>
      <c r="D96" s="6">
        <v>126300</v>
      </c>
      <c r="E96" s="12">
        <v>656500</v>
      </c>
      <c r="F96" s="17">
        <v>91600</v>
      </c>
      <c r="G96" s="6">
        <v>502000</v>
      </c>
      <c r="H96" s="6">
        <v>171600</v>
      </c>
      <c r="I96" s="12">
        <v>765200</v>
      </c>
      <c r="J96" s="17">
        <v>173200</v>
      </c>
      <c r="K96" s="6">
        <v>950600</v>
      </c>
      <c r="L96" s="6">
        <v>297900</v>
      </c>
      <c r="M96" s="12">
        <v>1421700</v>
      </c>
    </row>
    <row r="97" spans="1:15" x14ac:dyDescent="0.2">
      <c r="A97" s="10" t="s">
        <v>198</v>
      </c>
      <c r="B97" s="17">
        <v>80700</v>
      </c>
      <c r="C97" s="6">
        <v>446500</v>
      </c>
      <c r="D97" s="6">
        <v>129200</v>
      </c>
      <c r="E97" s="12">
        <v>656300</v>
      </c>
      <c r="F97" s="17">
        <v>91900</v>
      </c>
      <c r="G97" s="6">
        <v>505000</v>
      </c>
      <c r="H97" s="6">
        <v>176300</v>
      </c>
      <c r="I97" s="12">
        <v>773200</v>
      </c>
      <c r="J97" s="17">
        <v>172500</v>
      </c>
      <c r="K97" s="6">
        <v>951500</v>
      </c>
      <c r="L97" s="6">
        <v>305500</v>
      </c>
      <c r="M97" s="12">
        <v>1429500</v>
      </c>
    </row>
    <row r="98" spans="1:15" x14ac:dyDescent="0.2">
      <c r="A98" s="10" t="s">
        <v>199</v>
      </c>
      <c r="B98" s="17">
        <v>79200</v>
      </c>
      <c r="C98" s="6">
        <v>438000</v>
      </c>
      <c r="D98" s="6">
        <v>130400</v>
      </c>
      <c r="E98" s="12">
        <v>647600</v>
      </c>
      <c r="F98" s="17">
        <v>91200</v>
      </c>
      <c r="G98" s="6">
        <v>504900</v>
      </c>
      <c r="H98" s="6">
        <v>179600</v>
      </c>
      <c r="I98" s="12">
        <v>775800</v>
      </c>
      <c r="J98" s="17">
        <v>170500</v>
      </c>
      <c r="K98" s="6">
        <v>942900</v>
      </c>
      <c r="L98" s="6">
        <v>310000</v>
      </c>
      <c r="M98" s="12">
        <v>1423400</v>
      </c>
    </row>
    <row r="99" spans="1:15" x14ac:dyDescent="0.2">
      <c r="A99" s="10" t="s">
        <v>200</v>
      </c>
      <c r="B99" s="17">
        <v>78900</v>
      </c>
      <c r="C99" s="6">
        <v>442300</v>
      </c>
      <c r="D99" s="6">
        <v>133500</v>
      </c>
      <c r="E99" s="12">
        <v>654800</v>
      </c>
      <c r="F99" s="17">
        <v>90400</v>
      </c>
      <c r="G99" s="6">
        <v>508300</v>
      </c>
      <c r="H99" s="6">
        <v>183500</v>
      </c>
      <c r="I99" s="12">
        <v>782200</v>
      </c>
      <c r="J99" s="17">
        <v>169300</v>
      </c>
      <c r="K99" s="6">
        <v>950600</v>
      </c>
      <c r="L99" s="6">
        <v>317000</v>
      </c>
      <c r="M99" s="12">
        <v>1437000</v>
      </c>
    </row>
    <row r="100" spans="1:15" x14ac:dyDescent="0.2">
      <c r="A100" s="117" t="s">
        <v>211</v>
      </c>
      <c r="B100" s="17">
        <v>78700</v>
      </c>
      <c r="C100" s="6">
        <v>445300</v>
      </c>
      <c r="D100" s="6">
        <v>137200</v>
      </c>
      <c r="E100" s="12">
        <v>661200</v>
      </c>
      <c r="F100" s="17">
        <v>90300</v>
      </c>
      <c r="G100" s="6">
        <v>513400</v>
      </c>
      <c r="H100" s="6">
        <v>187700</v>
      </c>
      <c r="I100" s="12">
        <v>791500</v>
      </c>
      <c r="J100" s="17">
        <v>169000</v>
      </c>
      <c r="K100" s="6">
        <v>958800</v>
      </c>
      <c r="L100" s="6">
        <v>324900</v>
      </c>
      <c r="M100" s="12">
        <v>1452700</v>
      </c>
    </row>
    <row r="101" spans="1:15" x14ac:dyDescent="0.2">
      <c r="A101" s="117" t="s">
        <v>227</v>
      </c>
      <c r="B101" s="17">
        <v>78700</v>
      </c>
      <c r="C101" s="6">
        <v>443600</v>
      </c>
      <c r="D101" s="6">
        <v>138200</v>
      </c>
      <c r="E101" s="12">
        <v>660500</v>
      </c>
      <c r="F101" s="17">
        <v>90400</v>
      </c>
      <c r="G101" s="6">
        <v>514700</v>
      </c>
      <c r="H101" s="6">
        <v>190800</v>
      </c>
      <c r="I101" s="12">
        <v>795800</v>
      </c>
      <c r="J101" s="17">
        <v>169000</v>
      </c>
      <c r="K101" s="6">
        <v>958300</v>
      </c>
      <c r="L101" s="6">
        <v>329000</v>
      </c>
      <c r="M101" s="12">
        <v>1456300</v>
      </c>
    </row>
    <row r="102" spans="1:15" x14ac:dyDescent="0.2">
      <c r="A102" s="117" t="s">
        <v>228</v>
      </c>
      <c r="B102" s="17">
        <v>75000</v>
      </c>
      <c r="C102" s="6">
        <v>425900</v>
      </c>
      <c r="D102" s="6">
        <v>135900</v>
      </c>
      <c r="E102" s="12">
        <v>636800</v>
      </c>
      <c r="F102" s="17">
        <v>86000</v>
      </c>
      <c r="G102" s="6">
        <v>503500</v>
      </c>
      <c r="H102" s="6">
        <v>191200</v>
      </c>
      <c r="I102" s="12">
        <v>780700</v>
      </c>
      <c r="J102" s="17">
        <v>161100</v>
      </c>
      <c r="K102" s="6">
        <v>929400</v>
      </c>
      <c r="L102" s="6">
        <v>327100</v>
      </c>
      <c r="M102" s="12">
        <v>1417500</v>
      </c>
    </row>
    <row r="103" spans="1:15" s="48" customFormat="1" x14ac:dyDescent="0.2">
      <c r="A103" s="52" t="s">
        <v>229</v>
      </c>
      <c r="B103" s="43">
        <v>72000</v>
      </c>
      <c r="C103" s="44">
        <v>427100</v>
      </c>
      <c r="D103" s="44">
        <v>138500</v>
      </c>
      <c r="E103" s="45">
        <v>637600</v>
      </c>
      <c r="F103" s="43">
        <v>83000</v>
      </c>
      <c r="G103" s="44">
        <v>501400</v>
      </c>
      <c r="H103" s="44">
        <v>194300</v>
      </c>
      <c r="I103" s="45">
        <v>778700</v>
      </c>
      <c r="J103" s="43">
        <v>155000</v>
      </c>
      <c r="K103" s="44">
        <v>928500</v>
      </c>
      <c r="L103" s="44">
        <v>332800</v>
      </c>
      <c r="M103" s="45">
        <v>1416300</v>
      </c>
      <c r="N103" s="47"/>
      <c r="O103" s="47"/>
    </row>
    <row r="104" spans="1:15" x14ac:dyDescent="0.2">
      <c r="A104" s="117" t="s">
        <v>230</v>
      </c>
      <c r="B104" s="17">
        <v>67800</v>
      </c>
      <c r="C104" s="6">
        <v>402800</v>
      </c>
      <c r="D104" s="6">
        <v>130800</v>
      </c>
      <c r="E104" s="12">
        <v>601400</v>
      </c>
      <c r="F104" s="17">
        <v>78100</v>
      </c>
      <c r="G104" s="6">
        <v>478700</v>
      </c>
      <c r="H104" s="6">
        <v>189200</v>
      </c>
      <c r="I104" s="12">
        <v>746100</v>
      </c>
      <c r="J104" s="17">
        <v>145900</v>
      </c>
      <c r="K104" s="6">
        <v>881500</v>
      </c>
      <c r="L104" s="6">
        <v>320000</v>
      </c>
      <c r="M104" s="12">
        <v>1347500</v>
      </c>
    </row>
    <row r="105" spans="1:15" x14ac:dyDescent="0.2">
      <c r="A105" s="117" t="s">
        <v>231</v>
      </c>
      <c r="B105" s="17">
        <v>46800</v>
      </c>
      <c r="C105" s="6">
        <v>278500</v>
      </c>
      <c r="D105" s="6">
        <v>91400</v>
      </c>
      <c r="E105" s="12">
        <v>416700</v>
      </c>
      <c r="F105" s="17">
        <v>60000</v>
      </c>
      <c r="G105" s="6">
        <v>381400</v>
      </c>
      <c r="H105" s="6">
        <v>158100</v>
      </c>
      <c r="I105" s="12">
        <v>599500</v>
      </c>
      <c r="J105" s="17">
        <v>106800</v>
      </c>
      <c r="K105" s="6">
        <v>659900</v>
      </c>
      <c r="L105" s="6">
        <v>249500</v>
      </c>
      <c r="M105" s="12">
        <v>1016100</v>
      </c>
    </row>
    <row r="106" spans="1:15" x14ac:dyDescent="0.2">
      <c r="A106" s="117" t="s">
        <v>232</v>
      </c>
      <c r="B106" s="17">
        <v>76500</v>
      </c>
      <c r="C106" s="6">
        <v>413300</v>
      </c>
      <c r="D106" s="6">
        <v>133200</v>
      </c>
      <c r="E106" s="12">
        <v>623000</v>
      </c>
      <c r="F106" s="17">
        <v>82400</v>
      </c>
      <c r="G106" s="6">
        <v>484000</v>
      </c>
      <c r="H106" s="6">
        <v>193200</v>
      </c>
      <c r="I106" s="12">
        <v>759600</v>
      </c>
      <c r="J106" s="17">
        <v>159000</v>
      </c>
      <c r="K106" s="6">
        <v>897200</v>
      </c>
      <c r="L106" s="6">
        <v>326500</v>
      </c>
      <c r="M106" s="12">
        <v>1382700</v>
      </c>
    </row>
    <row r="107" spans="1:15" x14ac:dyDescent="0.2">
      <c r="A107" s="117" t="s">
        <v>233</v>
      </c>
      <c r="B107" s="17">
        <v>79200</v>
      </c>
      <c r="C107" s="6">
        <v>426400</v>
      </c>
      <c r="D107" s="6">
        <v>136600</v>
      </c>
      <c r="E107" s="12">
        <v>642200</v>
      </c>
      <c r="F107" s="17">
        <v>84900</v>
      </c>
      <c r="G107" s="6">
        <v>495800</v>
      </c>
      <c r="H107" s="6">
        <v>197300</v>
      </c>
      <c r="I107" s="12">
        <v>778000</v>
      </c>
      <c r="J107" s="17">
        <v>164100</v>
      </c>
      <c r="K107" s="6">
        <v>922200</v>
      </c>
      <c r="L107" s="6">
        <v>333900</v>
      </c>
      <c r="M107" s="12">
        <v>1420200</v>
      </c>
    </row>
    <row r="108" spans="1:15" x14ac:dyDescent="0.2">
      <c r="A108" s="117" t="s">
        <v>234</v>
      </c>
      <c r="B108" s="17">
        <v>78700</v>
      </c>
      <c r="C108" s="6">
        <v>435300</v>
      </c>
      <c r="D108" s="6">
        <v>142000</v>
      </c>
      <c r="E108" s="12">
        <v>655900</v>
      </c>
      <c r="F108" s="17">
        <v>84500</v>
      </c>
      <c r="G108" s="6">
        <v>506400</v>
      </c>
      <c r="H108" s="6">
        <v>203500</v>
      </c>
      <c r="I108" s="12">
        <v>794400</v>
      </c>
      <c r="J108" s="17">
        <v>163200</v>
      </c>
      <c r="K108" s="6">
        <v>941600</v>
      </c>
      <c r="L108" s="6">
        <v>345500</v>
      </c>
      <c r="M108" s="12">
        <v>1450300</v>
      </c>
    </row>
    <row r="109" spans="1:15" x14ac:dyDescent="0.2">
      <c r="A109" s="117" t="s">
        <v>235</v>
      </c>
      <c r="B109" s="17">
        <v>78700</v>
      </c>
      <c r="C109" s="6">
        <v>438100</v>
      </c>
      <c r="D109" s="6">
        <v>144200</v>
      </c>
      <c r="E109" s="12">
        <v>661000</v>
      </c>
      <c r="F109" s="17">
        <v>82800</v>
      </c>
      <c r="G109" s="6">
        <v>503100</v>
      </c>
      <c r="H109" s="6">
        <v>202000</v>
      </c>
      <c r="I109" s="12">
        <v>788000</v>
      </c>
      <c r="J109" s="17">
        <v>161500</v>
      </c>
      <c r="K109" s="6">
        <v>941200</v>
      </c>
      <c r="L109" s="6">
        <v>346300</v>
      </c>
      <c r="M109" s="12">
        <v>1449000</v>
      </c>
    </row>
    <row r="110" spans="1:15" x14ac:dyDescent="0.2">
      <c r="A110" s="117" t="s">
        <v>236</v>
      </c>
      <c r="B110" s="17">
        <v>79700</v>
      </c>
      <c r="C110" s="6">
        <v>455500</v>
      </c>
      <c r="D110" s="6">
        <v>155800</v>
      </c>
      <c r="E110" s="12">
        <v>691100</v>
      </c>
      <c r="F110" s="17">
        <v>84800</v>
      </c>
      <c r="G110" s="6">
        <v>527700</v>
      </c>
      <c r="H110" s="6">
        <v>215700</v>
      </c>
      <c r="I110" s="12">
        <v>828200</v>
      </c>
      <c r="J110" s="17">
        <v>164500</v>
      </c>
      <c r="K110" s="6">
        <v>983200</v>
      </c>
      <c r="L110" s="6">
        <v>371500</v>
      </c>
      <c r="M110" s="12">
        <v>1519300</v>
      </c>
    </row>
    <row r="111" spans="1:15" x14ac:dyDescent="0.2">
      <c r="A111" s="117" t="s">
        <v>237</v>
      </c>
      <c r="B111" s="17">
        <v>79100</v>
      </c>
      <c r="C111" s="6">
        <v>464200</v>
      </c>
      <c r="D111" s="6">
        <v>162700</v>
      </c>
      <c r="E111" s="12">
        <v>706000</v>
      </c>
      <c r="F111" s="17">
        <v>83100</v>
      </c>
      <c r="G111" s="6">
        <v>528400</v>
      </c>
      <c r="H111" s="6">
        <v>220700</v>
      </c>
      <c r="I111" s="12">
        <v>832200</v>
      </c>
      <c r="J111" s="17">
        <v>162200</v>
      </c>
      <c r="K111" s="6">
        <v>992600</v>
      </c>
      <c r="L111" s="6">
        <v>383300</v>
      </c>
      <c r="M111" s="12">
        <v>1538200</v>
      </c>
    </row>
    <row r="112" spans="1:15" x14ac:dyDescent="0.2">
      <c r="A112" s="117" t="s">
        <v>238</v>
      </c>
      <c r="B112" s="17">
        <v>80200</v>
      </c>
      <c r="C112" s="6">
        <v>455600</v>
      </c>
      <c r="D112" s="6">
        <v>163900</v>
      </c>
      <c r="E112" s="12">
        <v>699700</v>
      </c>
      <c r="F112" s="17">
        <v>84700</v>
      </c>
      <c r="G112" s="6">
        <v>521700</v>
      </c>
      <c r="H112" s="6">
        <v>222500</v>
      </c>
      <c r="I112" s="12">
        <v>828900</v>
      </c>
      <c r="J112" s="17">
        <v>164800</v>
      </c>
      <c r="K112" s="6">
        <v>977300</v>
      </c>
      <c r="L112" s="6">
        <v>386400</v>
      </c>
      <c r="M112" s="12">
        <v>1528500</v>
      </c>
    </row>
    <row r="113" spans="1:15" x14ac:dyDescent="0.2">
      <c r="A113" s="117" t="s">
        <v>239</v>
      </c>
      <c r="B113" s="17">
        <v>78000</v>
      </c>
      <c r="C113" s="6">
        <v>442000</v>
      </c>
      <c r="D113" s="6">
        <v>162000</v>
      </c>
      <c r="E113" s="12">
        <v>681900</v>
      </c>
      <c r="F113" s="17">
        <v>81700</v>
      </c>
      <c r="G113" s="6">
        <v>511600</v>
      </c>
      <c r="H113" s="6">
        <v>220800</v>
      </c>
      <c r="I113" s="12">
        <v>814200</v>
      </c>
      <c r="J113" s="17">
        <v>159700</v>
      </c>
      <c r="K113" s="6">
        <v>953600</v>
      </c>
      <c r="L113" s="6">
        <v>382800</v>
      </c>
      <c r="M113" s="12">
        <v>1496100</v>
      </c>
    </row>
    <row r="114" spans="1:15" x14ac:dyDescent="0.2">
      <c r="A114" s="117" t="s">
        <v>240</v>
      </c>
      <c r="B114" s="17">
        <v>77800</v>
      </c>
      <c r="C114" s="6">
        <v>433000</v>
      </c>
      <c r="D114" s="6">
        <v>161100</v>
      </c>
      <c r="E114" s="12">
        <v>671900</v>
      </c>
      <c r="F114" s="17">
        <v>79100</v>
      </c>
      <c r="G114" s="6">
        <v>500400</v>
      </c>
      <c r="H114" s="6">
        <v>220100</v>
      </c>
      <c r="I114" s="12">
        <v>799600</v>
      </c>
      <c r="J114" s="17">
        <v>156900</v>
      </c>
      <c r="K114" s="6">
        <v>933400</v>
      </c>
      <c r="L114" s="6">
        <v>381300</v>
      </c>
      <c r="M114" s="12">
        <v>1471600</v>
      </c>
    </row>
    <row r="115" spans="1:15" s="48" customFormat="1" x14ac:dyDescent="0.2">
      <c r="A115" s="117" t="s">
        <v>241</v>
      </c>
      <c r="B115" s="17">
        <v>77800</v>
      </c>
      <c r="C115" s="6">
        <v>441400</v>
      </c>
      <c r="D115" s="6">
        <v>165100</v>
      </c>
      <c r="E115" s="12">
        <v>684400</v>
      </c>
      <c r="F115" s="17">
        <v>80000</v>
      </c>
      <c r="G115" s="6">
        <v>501500</v>
      </c>
      <c r="H115" s="6">
        <v>222200</v>
      </c>
      <c r="I115" s="12">
        <v>803800</v>
      </c>
      <c r="J115" s="17">
        <v>157900</v>
      </c>
      <c r="K115" s="6">
        <v>942900</v>
      </c>
      <c r="L115" s="6">
        <v>387400</v>
      </c>
      <c r="M115" s="12">
        <v>1488200</v>
      </c>
      <c r="N115" s="47"/>
      <c r="O115" s="47"/>
    </row>
    <row r="116" spans="1:15" x14ac:dyDescent="0.2">
      <c r="A116" s="117" t="s">
        <v>242</v>
      </c>
      <c r="B116" s="17">
        <v>77000</v>
      </c>
      <c r="C116" s="6">
        <v>445200</v>
      </c>
      <c r="D116" s="6">
        <v>167600</v>
      </c>
      <c r="E116" s="12">
        <v>689700</v>
      </c>
      <c r="F116" s="17">
        <v>78600</v>
      </c>
      <c r="G116" s="6">
        <v>503400</v>
      </c>
      <c r="H116" s="6">
        <v>224500</v>
      </c>
      <c r="I116" s="12">
        <v>806400</v>
      </c>
      <c r="J116" s="17">
        <v>155600</v>
      </c>
      <c r="K116" s="6">
        <v>948600</v>
      </c>
      <c r="L116" s="6">
        <v>392000</v>
      </c>
      <c r="M116" s="12">
        <v>1496200</v>
      </c>
    </row>
    <row r="117" spans="1:15" x14ac:dyDescent="0.2">
      <c r="A117" s="117" t="s">
        <v>243</v>
      </c>
      <c r="B117" s="17">
        <v>77300</v>
      </c>
      <c r="C117" s="6">
        <v>441400</v>
      </c>
      <c r="D117" s="6">
        <v>168300</v>
      </c>
      <c r="E117" s="12">
        <v>686900</v>
      </c>
      <c r="F117" s="17">
        <v>78100</v>
      </c>
      <c r="G117" s="6">
        <v>499700</v>
      </c>
      <c r="H117" s="6">
        <v>225200</v>
      </c>
      <c r="I117" s="12">
        <v>802900</v>
      </c>
      <c r="J117" s="17">
        <v>155400</v>
      </c>
      <c r="K117" s="6">
        <v>941000</v>
      </c>
      <c r="L117" s="6">
        <v>393400</v>
      </c>
      <c r="M117" s="12">
        <v>1489800</v>
      </c>
    </row>
    <row r="118" spans="1:15" x14ac:dyDescent="0.2">
      <c r="A118" s="117" t="s">
        <v>244</v>
      </c>
      <c r="B118" s="17">
        <v>77100</v>
      </c>
      <c r="C118" s="6">
        <v>434900</v>
      </c>
      <c r="D118" s="6">
        <v>166500</v>
      </c>
      <c r="E118" s="12">
        <v>678500</v>
      </c>
      <c r="F118" s="17">
        <v>77200</v>
      </c>
      <c r="G118" s="6">
        <v>492300</v>
      </c>
      <c r="H118" s="6">
        <v>224100</v>
      </c>
      <c r="I118" s="12">
        <v>793600</v>
      </c>
      <c r="J118" s="17">
        <v>154200</v>
      </c>
      <c r="K118" s="6">
        <v>927300</v>
      </c>
      <c r="L118" s="6">
        <v>390600</v>
      </c>
      <c r="M118" s="12">
        <v>1472100</v>
      </c>
    </row>
    <row r="119" spans="1:15" x14ac:dyDescent="0.2">
      <c r="A119" s="117" t="s">
        <v>268</v>
      </c>
      <c r="B119" s="17">
        <v>79300</v>
      </c>
      <c r="C119" s="6">
        <v>440300</v>
      </c>
      <c r="D119" s="6">
        <v>168500</v>
      </c>
      <c r="E119" s="12">
        <v>688000</v>
      </c>
      <c r="F119" s="17">
        <v>79600</v>
      </c>
      <c r="G119" s="6">
        <v>495200</v>
      </c>
      <c r="H119" s="6">
        <v>224400</v>
      </c>
      <c r="I119" s="12">
        <v>799200</v>
      </c>
      <c r="J119" s="17">
        <v>158900</v>
      </c>
      <c r="K119" s="6">
        <v>935500</v>
      </c>
      <c r="L119" s="6">
        <v>392900</v>
      </c>
      <c r="M119" s="12">
        <v>1487200</v>
      </c>
    </row>
    <row r="120" spans="1:15" x14ac:dyDescent="0.2">
      <c r="A120" s="117" t="s">
        <v>271</v>
      </c>
      <c r="B120" s="17">
        <v>78200</v>
      </c>
      <c r="C120" s="6">
        <v>442200</v>
      </c>
      <c r="D120" s="6">
        <v>168400</v>
      </c>
      <c r="E120" s="12">
        <v>688800</v>
      </c>
      <c r="F120" s="17">
        <v>78600</v>
      </c>
      <c r="G120" s="6">
        <v>493600</v>
      </c>
      <c r="H120" s="6">
        <v>223800</v>
      </c>
      <c r="I120" s="12">
        <v>796000</v>
      </c>
      <c r="J120" s="17">
        <v>156800</v>
      </c>
      <c r="K120" s="6">
        <v>935800</v>
      </c>
      <c r="L120" s="6">
        <v>392200</v>
      </c>
      <c r="M120" s="12">
        <v>1484800</v>
      </c>
    </row>
    <row r="121" spans="1:15" x14ac:dyDescent="0.2">
      <c r="A121" s="10"/>
      <c r="B121" s="17"/>
      <c r="C121" s="6"/>
      <c r="D121" s="6"/>
      <c r="E121" s="12"/>
      <c r="F121" s="17"/>
      <c r="G121" s="6"/>
      <c r="H121" s="6"/>
      <c r="I121" s="12"/>
      <c r="J121" s="17"/>
      <c r="K121" s="6"/>
      <c r="L121" s="6"/>
      <c r="M121" s="12"/>
    </row>
    <row r="122" spans="1:15" x14ac:dyDescent="0.2">
      <c r="A122" s="10"/>
      <c r="B122" s="17"/>
      <c r="C122" s="6"/>
      <c r="D122" s="6"/>
      <c r="E122" s="12"/>
      <c r="F122" s="17"/>
      <c r="G122" s="6"/>
      <c r="H122" s="6"/>
      <c r="I122" s="12"/>
      <c r="J122" s="17"/>
      <c r="K122" s="6"/>
      <c r="L122" s="6"/>
      <c r="M122" s="12"/>
    </row>
    <row r="123" spans="1:15" x14ac:dyDescent="0.2">
      <c r="A123" s="10"/>
      <c r="B123" s="17"/>
      <c r="C123" s="6"/>
      <c r="D123" s="6"/>
      <c r="E123" s="12"/>
      <c r="F123" s="17"/>
      <c r="G123" s="6"/>
      <c r="H123" s="6"/>
      <c r="I123" s="12"/>
      <c r="J123" s="17"/>
      <c r="K123" s="6"/>
      <c r="L123" s="6"/>
      <c r="M123" s="12"/>
    </row>
    <row r="124" spans="1:15" x14ac:dyDescent="0.2">
      <c r="A124" s="10"/>
      <c r="B124" s="17"/>
      <c r="C124" s="6"/>
      <c r="D124" s="6"/>
      <c r="E124" s="12"/>
      <c r="F124" s="17"/>
      <c r="G124" s="6"/>
      <c r="H124" s="6"/>
      <c r="I124" s="12"/>
      <c r="J124" s="17"/>
      <c r="K124" s="6"/>
      <c r="L124" s="6"/>
      <c r="M124" s="12"/>
    </row>
    <row r="125" spans="1:15" x14ac:dyDescent="0.2">
      <c r="A125" s="10"/>
      <c r="B125" s="17"/>
      <c r="C125" s="6"/>
      <c r="D125" s="6"/>
      <c r="E125" s="12"/>
      <c r="F125" s="17"/>
      <c r="G125" s="6"/>
      <c r="H125" s="6"/>
      <c r="I125" s="12"/>
      <c r="J125" s="17"/>
      <c r="K125" s="6"/>
      <c r="L125" s="6"/>
      <c r="M125" s="12"/>
    </row>
    <row r="126" spans="1:15" x14ac:dyDescent="0.2">
      <c r="A126" s="10"/>
      <c r="B126" s="17"/>
      <c r="C126" s="6"/>
      <c r="D126" s="6"/>
      <c r="E126" s="12"/>
      <c r="F126" s="17"/>
      <c r="G126" s="6"/>
      <c r="H126" s="6"/>
      <c r="I126" s="12"/>
      <c r="J126" s="17"/>
      <c r="K126" s="6"/>
      <c r="L126" s="6"/>
      <c r="M126" s="12"/>
    </row>
    <row r="127" spans="1:15" s="48" customFormat="1" x14ac:dyDescent="0.2">
      <c r="A127" s="52"/>
      <c r="B127" s="43"/>
      <c r="C127" s="44"/>
      <c r="D127" s="44"/>
      <c r="E127" s="45"/>
      <c r="F127" s="43"/>
      <c r="G127" s="44"/>
      <c r="H127" s="44"/>
      <c r="I127" s="45"/>
      <c r="J127" s="43"/>
      <c r="K127" s="44"/>
      <c r="L127" s="44"/>
      <c r="M127" s="45"/>
      <c r="N127" s="47"/>
      <c r="O127" s="47"/>
    </row>
    <row r="128" spans="1:15" x14ac:dyDescent="0.2">
      <c r="A128" s="10"/>
      <c r="B128" s="17"/>
      <c r="C128" s="6"/>
      <c r="D128" s="6"/>
      <c r="E128" s="12"/>
      <c r="F128" s="17"/>
      <c r="G128" s="6"/>
      <c r="H128" s="6"/>
      <c r="I128" s="12"/>
      <c r="J128" s="17"/>
      <c r="K128" s="6"/>
      <c r="L128" s="6"/>
      <c r="M128" s="12"/>
    </row>
    <row r="129" spans="1:15" x14ac:dyDescent="0.2">
      <c r="A129" s="10"/>
      <c r="B129" s="17"/>
      <c r="C129" s="6"/>
      <c r="D129" s="6"/>
      <c r="E129" s="12"/>
      <c r="F129" s="17"/>
      <c r="G129" s="6"/>
      <c r="H129" s="6"/>
      <c r="I129" s="12"/>
      <c r="J129" s="17"/>
      <c r="K129" s="6"/>
      <c r="L129" s="6"/>
      <c r="M129" s="12"/>
    </row>
    <row r="130" spans="1:15" x14ac:dyDescent="0.2">
      <c r="A130" s="10"/>
      <c r="B130" s="17"/>
      <c r="C130" s="6"/>
      <c r="D130" s="6"/>
      <c r="E130" s="12"/>
      <c r="F130" s="17"/>
      <c r="G130" s="6"/>
      <c r="H130" s="6"/>
      <c r="I130" s="12"/>
      <c r="J130" s="17"/>
      <c r="K130" s="6"/>
      <c r="L130" s="6"/>
      <c r="M130" s="12"/>
    </row>
    <row r="131" spans="1:15" x14ac:dyDescent="0.2">
      <c r="A131" s="10"/>
      <c r="B131" s="17"/>
      <c r="C131" s="6"/>
      <c r="D131" s="6"/>
      <c r="E131" s="12"/>
      <c r="F131" s="17"/>
      <c r="G131" s="6"/>
      <c r="H131" s="6"/>
      <c r="I131" s="12"/>
      <c r="J131" s="17"/>
      <c r="K131" s="6"/>
      <c r="L131" s="6"/>
      <c r="M131" s="12"/>
    </row>
    <row r="132" spans="1:15" x14ac:dyDescent="0.2">
      <c r="A132" s="10"/>
      <c r="B132" s="17"/>
      <c r="C132" s="6"/>
      <c r="D132" s="6"/>
      <c r="E132" s="12"/>
      <c r="F132" s="17"/>
      <c r="G132" s="6"/>
      <c r="H132" s="6"/>
      <c r="I132" s="12"/>
      <c r="J132" s="17"/>
      <c r="K132" s="6"/>
      <c r="L132" s="6"/>
      <c r="M132" s="12"/>
    </row>
    <row r="133" spans="1:15" x14ac:dyDescent="0.2">
      <c r="A133" s="10"/>
      <c r="B133" s="17"/>
      <c r="C133" s="6"/>
      <c r="D133" s="6"/>
      <c r="E133" s="12"/>
      <c r="F133" s="17"/>
      <c r="G133" s="6"/>
      <c r="H133" s="6"/>
      <c r="I133" s="12"/>
      <c r="J133" s="17"/>
      <c r="K133" s="6"/>
      <c r="L133" s="6"/>
      <c r="M133" s="12"/>
    </row>
    <row r="134" spans="1:15" x14ac:dyDescent="0.2">
      <c r="A134" s="10"/>
      <c r="B134" s="17"/>
      <c r="C134" s="6"/>
      <c r="D134" s="6"/>
      <c r="E134" s="12"/>
      <c r="F134" s="17"/>
      <c r="G134" s="6"/>
      <c r="H134" s="6"/>
      <c r="I134" s="12"/>
      <c r="J134" s="17"/>
      <c r="K134" s="6"/>
      <c r="L134" s="6"/>
      <c r="M134" s="12"/>
    </row>
    <row r="135" spans="1:15" x14ac:dyDescent="0.2">
      <c r="A135" s="10"/>
      <c r="B135" s="17"/>
      <c r="C135" s="6"/>
      <c r="D135" s="6"/>
      <c r="E135" s="12"/>
      <c r="F135" s="17"/>
      <c r="G135" s="6"/>
      <c r="H135" s="6"/>
      <c r="I135" s="12"/>
      <c r="J135" s="17"/>
      <c r="K135" s="6"/>
      <c r="L135" s="6"/>
      <c r="M135" s="12"/>
    </row>
    <row r="136" spans="1:15" x14ac:dyDescent="0.2">
      <c r="A136" s="10"/>
      <c r="B136" s="17"/>
      <c r="C136" s="6"/>
      <c r="D136" s="6"/>
      <c r="E136" s="12"/>
      <c r="F136" s="17"/>
      <c r="G136" s="6"/>
      <c r="H136" s="6"/>
      <c r="I136" s="12"/>
      <c r="J136" s="17"/>
      <c r="K136" s="6"/>
      <c r="L136" s="6"/>
      <c r="M136" s="12"/>
    </row>
    <row r="137" spans="1:15" x14ac:dyDescent="0.2">
      <c r="A137" s="10"/>
      <c r="B137" s="17"/>
      <c r="C137" s="6"/>
      <c r="D137" s="6"/>
      <c r="E137" s="12"/>
      <c r="F137" s="17"/>
      <c r="G137" s="6"/>
      <c r="H137" s="6"/>
      <c r="I137" s="12"/>
      <c r="J137" s="17"/>
      <c r="K137" s="6"/>
      <c r="L137" s="6"/>
      <c r="M137" s="12"/>
    </row>
    <row r="138" spans="1:15" x14ac:dyDescent="0.2">
      <c r="A138" s="10"/>
      <c r="B138" s="17"/>
      <c r="C138" s="6"/>
      <c r="D138" s="6"/>
      <c r="E138" s="12"/>
      <c r="F138" s="17"/>
      <c r="G138" s="6"/>
      <c r="H138" s="6"/>
      <c r="I138" s="12"/>
      <c r="J138" s="17"/>
      <c r="K138" s="6"/>
      <c r="L138" s="6"/>
      <c r="M138" s="12"/>
    </row>
    <row r="139" spans="1:15" s="48" customFormat="1" x14ac:dyDescent="0.2">
      <c r="A139" s="52"/>
      <c r="B139" s="43"/>
      <c r="C139" s="44"/>
      <c r="D139" s="44"/>
      <c r="E139" s="45"/>
      <c r="F139" s="43"/>
      <c r="G139" s="44"/>
      <c r="H139" s="44"/>
      <c r="I139" s="45"/>
      <c r="J139" s="43"/>
      <c r="K139" s="44"/>
      <c r="L139" s="44"/>
      <c r="M139" s="45"/>
      <c r="N139" s="47"/>
      <c r="O139" s="47"/>
    </row>
    <row r="140" spans="1:15" x14ac:dyDescent="0.2">
      <c r="A140" s="10"/>
      <c r="B140" s="17"/>
      <c r="C140" s="6"/>
      <c r="D140" s="6"/>
      <c r="E140" s="12"/>
      <c r="F140" s="17"/>
      <c r="G140" s="6"/>
      <c r="H140" s="6"/>
      <c r="I140" s="12"/>
      <c r="J140" s="17"/>
      <c r="K140" s="6"/>
      <c r="L140" s="6"/>
      <c r="M140" s="12"/>
    </row>
    <row r="141" spans="1:15" x14ac:dyDescent="0.2">
      <c r="A141" s="10"/>
      <c r="B141" s="17"/>
      <c r="C141" s="6"/>
      <c r="D141" s="6"/>
      <c r="E141" s="12"/>
      <c r="F141" s="17"/>
      <c r="G141" s="6"/>
      <c r="H141" s="6"/>
      <c r="I141" s="12"/>
      <c r="J141" s="17"/>
      <c r="K141" s="6"/>
      <c r="L141" s="6"/>
      <c r="M141" s="12"/>
    </row>
    <row r="142" spans="1:15" x14ac:dyDescent="0.2">
      <c r="A142" s="10"/>
      <c r="B142" s="17"/>
      <c r="C142" s="6"/>
      <c r="D142" s="6"/>
      <c r="E142" s="12"/>
      <c r="F142" s="17"/>
      <c r="G142" s="6"/>
      <c r="H142" s="6"/>
      <c r="I142" s="12"/>
      <c r="J142" s="17"/>
      <c r="K142" s="6"/>
      <c r="L142" s="6"/>
      <c r="M142" s="12"/>
    </row>
    <row r="143" spans="1:15" x14ac:dyDescent="0.2">
      <c r="A143" s="10"/>
      <c r="B143" s="17"/>
      <c r="C143" s="6"/>
      <c r="D143" s="6"/>
      <c r="E143" s="12"/>
      <c r="F143" s="17"/>
      <c r="G143" s="6"/>
      <c r="H143" s="6"/>
      <c r="I143" s="12"/>
      <c r="J143" s="17"/>
      <c r="K143" s="6"/>
      <c r="L143" s="6"/>
      <c r="M143" s="12"/>
    </row>
    <row r="144" spans="1:15" x14ac:dyDescent="0.2">
      <c r="A144" s="10"/>
      <c r="B144" s="17"/>
      <c r="C144" s="6"/>
      <c r="D144" s="6"/>
      <c r="E144" s="12"/>
      <c r="F144" s="17"/>
      <c r="G144" s="6"/>
      <c r="H144" s="6"/>
      <c r="I144" s="12"/>
      <c r="J144" s="17"/>
      <c r="K144" s="6"/>
      <c r="L144" s="6"/>
      <c r="M144" s="12"/>
    </row>
    <row r="145" spans="1:15" x14ac:dyDescent="0.2">
      <c r="A145" s="10"/>
      <c r="B145" s="17"/>
      <c r="C145" s="6"/>
      <c r="D145" s="6"/>
      <c r="E145" s="12"/>
      <c r="F145" s="17"/>
      <c r="G145" s="6"/>
      <c r="H145" s="6"/>
      <c r="I145" s="12"/>
      <c r="J145" s="17"/>
      <c r="K145" s="6"/>
      <c r="L145" s="6"/>
      <c r="M145" s="12"/>
    </row>
    <row r="146" spans="1:15" x14ac:dyDescent="0.2">
      <c r="A146" s="10"/>
      <c r="B146" s="17"/>
      <c r="C146" s="6"/>
      <c r="D146" s="6"/>
      <c r="E146" s="12"/>
      <c r="F146" s="17"/>
      <c r="G146" s="6"/>
      <c r="H146" s="6"/>
      <c r="I146" s="12"/>
      <c r="J146" s="17"/>
      <c r="K146" s="6"/>
      <c r="L146" s="6"/>
      <c r="M146" s="12"/>
    </row>
    <row r="147" spans="1:15" x14ac:dyDescent="0.2">
      <c r="A147" s="10"/>
      <c r="B147" s="17"/>
      <c r="C147" s="6"/>
      <c r="D147" s="6"/>
      <c r="E147" s="12"/>
      <c r="F147" s="17"/>
      <c r="G147" s="6"/>
      <c r="H147" s="6"/>
      <c r="I147" s="12"/>
      <c r="J147" s="17"/>
      <c r="K147" s="6"/>
      <c r="L147" s="6"/>
      <c r="M147" s="12"/>
    </row>
    <row r="148" spans="1:15" x14ac:dyDescent="0.2">
      <c r="A148" s="10"/>
      <c r="B148" s="17"/>
      <c r="C148" s="6"/>
      <c r="D148" s="6"/>
      <c r="E148" s="12"/>
      <c r="F148" s="17"/>
      <c r="G148" s="6"/>
      <c r="H148" s="6"/>
      <c r="I148" s="12"/>
      <c r="J148" s="17"/>
      <c r="K148" s="6"/>
      <c r="L148" s="6"/>
      <c r="M148" s="12"/>
    </row>
    <row r="149" spans="1:15" x14ac:dyDescent="0.2">
      <c r="A149" s="10"/>
      <c r="B149" s="17"/>
      <c r="C149" s="6"/>
      <c r="D149" s="6"/>
      <c r="E149" s="12"/>
      <c r="F149" s="17"/>
      <c r="G149" s="6"/>
      <c r="H149" s="6"/>
      <c r="I149" s="12"/>
      <c r="J149" s="17"/>
      <c r="K149" s="6"/>
      <c r="L149" s="6"/>
      <c r="M149" s="12"/>
    </row>
    <row r="150" spans="1:15" x14ac:dyDescent="0.2">
      <c r="A150" s="10"/>
      <c r="B150" s="17"/>
      <c r="C150" s="6"/>
      <c r="D150" s="6"/>
      <c r="E150" s="12"/>
      <c r="F150" s="17"/>
      <c r="G150" s="6"/>
      <c r="H150" s="6"/>
      <c r="I150" s="12"/>
      <c r="J150" s="17"/>
      <c r="K150" s="6"/>
      <c r="L150" s="6"/>
      <c r="M150" s="12"/>
    </row>
    <row r="151" spans="1:15" s="48" customFormat="1" x14ac:dyDescent="0.2">
      <c r="A151" s="52"/>
      <c r="B151" s="43"/>
      <c r="C151" s="44"/>
      <c r="D151" s="44"/>
      <c r="E151" s="45"/>
      <c r="F151" s="43"/>
      <c r="G151" s="44"/>
      <c r="H151" s="44"/>
      <c r="I151" s="45"/>
      <c r="J151" s="43"/>
      <c r="K151" s="44"/>
      <c r="L151" s="44"/>
      <c r="M151" s="45"/>
      <c r="N151" s="47"/>
      <c r="O151" s="47"/>
    </row>
    <row r="152" spans="1:15" x14ac:dyDescent="0.2">
      <c r="A152" s="10"/>
      <c r="B152" s="17"/>
      <c r="C152" s="6"/>
      <c r="D152" s="6"/>
      <c r="E152" s="12"/>
      <c r="F152" s="17"/>
      <c r="G152" s="6"/>
      <c r="H152" s="6"/>
      <c r="I152" s="12"/>
      <c r="J152" s="17"/>
      <c r="K152" s="6"/>
      <c r="L152" s="6"/>
      <c r="M152" s="12"/>
    </row>
    <row r="153" spans="1:15" x14ac:dyDescent="0.2">
      <c r="A153" s="10"/>
      <c r="B153" s="17"/>
      <c r="C153" s="6"/>
      <c r="D153" s="6"/>
      <c r="E153" s="12"/>
      <c r="F153" s="17"/>
      <c r="G153" s="6"/>
      <c r="H153" s="6"/>
      <c r="I153" s="12"/>
      <c r="J153" s="17"/>
      <c r="K153" s="6"/>
      <c r="L153" s="6"/>
      <c r="M153" s="12"/>
    </row>
    <row r="154" spans="1:15" x14ac:dyDescent="0.2">
      <c r="A154" s="10"/>
      <c r="B154" s="17"/>
      <c r="C154" s="6"/>
      <c r="D154" s="6"/>
      <c r="E154" s="12"/>
      <c r="F154" s="17"/>
      <c r="G154" s="6"/>
      <c r="H154" s="6"/>
      <c r="I154" s="12"/>
      <c r="J154" s="17"/>
      <c r="K154" s="6"/>
      <c r="L154" s="6"/>
      <c r="M154" s="12"/>
    </row>
    <row r="155" spans="1:15" x14ac:dyDescent="0.2">
      <c r="A155" s="10"/>
      <c r="B155" s="17"/>
      <c r="C155" s="6"/>
      <c r="D155" s="6"/>
      <c r="E155" s="12"/>
      <c r="F155" s="17"/>
      <c r="G155" s="6"/>
      <c r="H155" s="6"/>
      <c r="I155" s="12"/>
      <c r="J155" s="17"/>
      <c r="K155" s="6"/>
      <c r="L155" s="6"/>
      <c r="M155" s="12"/>
    </row>
    <row r="156" spans="1:15" x14ac:dyDescent="0.2">
      <c r="A156" s="10"/>
      <c r="B156" s="17"/>
      <c r="C156" s="6"/>
      <c r="D156" s="6"/>
      <c r="E156" s="12"/>
      <c r="F156" s="17"/>
      <c r="G156" s="6"/>
      <c r="H156" s="6"/>
      <c r="I156" s="12"/>
      <c r="J156" s="17"/>
      <c r="K156" s="6"/>
      <c r="L156" s="6"/>
      <c r="M156" s="12"/>
    </row>
    <row r="157" spans="1:15" x14ac:dyDescent="0.2">
      <c r="A157" s="10"/>
      <c r="B157" s="17"/>
      <c r="C157" s="6"/>
      <c r="D157" s="6"/>
      <c r="E157" s="12"/>
      <c r="F157" s="17"/>
      <c r="G157" s="6"/>
      <c r="H157" s="6"/>
      <c r="I157" s="12"/>
      <c r="J157" s="17"/>
      <c r="K157" s="6"/>
      <c r="L157" s="6"/>
      <c r="M157" s="12"/>
    </row>
    <row r="158" spans="1:15" x14ac:dyDescent="0.2">
      <c r="A158" s="10"/>
      <c r="B158" s="17"/>
      <c r="C158" s="6"/>
      <c r="D158" s="6"/>
      <c r="E158" s="12"/>
      <c r="F158" s="17"/>
      <c r="G158" s="6"/>
      <c r="H158" s="6"/>
      <c r="I158" s="12"/>
      <c r="J158" s="17"/>
      <c r="K158" s="6"/>
      <c r="L158" s="6"/>
      <c r="M158" s="12"/>
    </row>
    <row r="159" spans="1:15" x14ac:dyDescent="0.2">
      <c r="A159" s="10"/>
      <c r="B159" s="17"/>
      <c r="C159" s="6"/>
      <c r="D159" s="6"/>
      <c r="E159" s="12"/>
      <c r="F159" s="17"/>
      <c r="G159" s="6"/>
      <c r="H159" s="6"/>
      <c r="I159" s="12"/>
      <c r="J159" s="17"/>
      <c r="K159" s="6"/>
      <c r="L159" s="6"/>
      <c r="M159" s="12"/>
    </row>
    <row r="160" spans="1:15" x14ac:dyDescent="0.2">
      <c r="A160" s="10"/>
      <c r="B160" s="17"/>
      <c r="C160" s="6"/>
      <c r="D160" s="6"/>
      <c r="E160" s="12"/>
      <c r="F160" s="17"/>
      <c r="G160" s="6"/>
      <c r="H160" s="6"/>
      <c r="I160" s="12"/>
      <c r="J160" s="17"/>
      <c r="K160" s="6"/>
      <c r="L160" s="6"/>
      <c r="M160" s="12"/>
    </row>
    <row r="161" spans="1:15" x14ac:dyDescent="0.2">
      <c r="A161" s="10"/>
      <c r="B161" s="17"/>
      <c r="C161" s="6"/>
      <c r="D161" s="6"/>
      <c r="E161" s="12"/>
      <c r="F161" s="17"/>
      <c r="G161" s="6"/>
      <c r="H161" s="6"/>
      <c r="I161" s="12"/>
      <c r="J161" s="17"/>
      <c r="K161" s="6"/>
      <c r="L161" s="6"/>
      <c r="M161" s="12"/>
    </row>
    <row r="162" spans="1:15" x14ac:dyDescent="0.2">
      <c r="A162" s="10"/>
      <c r="B162" s="17"/>
      <c r="C162" s="6"/>
      <c r="D162" s="6"/>
      <c r="E162" s="12"/>
      <c r="F162" s="17"/>
      <c r="G162" s="6"/>
      <c r="H162" s="6"/>
      <c r="I162" s="12"/>
      <c r="J162" s="17"/>
      <c r="K162" s="6"/>
      <c r="L162" s="6"/>
      <c r="M162" s="12"/>
    </row>
    <row r="163" spans="1:15" s="48" customFormat="1" x14ac:dyDescent="0.2">
      <c r="A163" s="52"/>
      <c r="B163" s="43"/>
      <c r="C163" s="44"/>
      <c r="D163" s="44"/>
      <c r="E163" s="45"/>
      <c r="F163" s="43"/>
      <c r="G163" s="44"/>
      <c r="H163" s="44"/>
      <c r="I163" s="45"/>
      <c r="J163" s="43"/>
      <c r="K163" s="44"/>
      <c r="L163" s="44"/>
      <c r="M163" s="45"/>
      <c r="N163" s="47"/>
      <c r="O163" s="47"/>
    </row>
    <row r="164" spans="1:15" x14ac:dyDescent="0.2">
      <c r="A164" s="10"/>
      <c r="B164" s="17"/>
      <c r="C164" s="6"/>
      <c r="D164" s="6"/>
      <c r="E164" s="12"/>
      <c r="F164" s="17"/>
      <c r="G164" s="6"/>
      <c r="H164" s="6"/>
      <c r="I164" s="12"/>
      <c r="J164" s="17"/>
      <c r="K164" s="6"/>
      <c r="L164" s="6"/>
      <c r="M164" s="12"/>
    </row>
    <row r="165" spans="1:15" x14ac:dyDescent="0.2">
      <c r="A165" s="10"/>
      <c r="B165" s="17"/>
      <c r="C165" s="6"/>
      <c r="D165" s="6"/>
      <c r="E165" s="12"/>
      <c r="F165" s="17"/>
      <c r="G165" s="6"/>
      <c r="H165" s="6"/>
      <c r="I165" s="12"/>
      <c r="J165" s="17"/>
      <c r="K165" s="6"/>
      <c r="L165" s="6"/>
      <c r="M165" s="12"/>
    </row>
    <row r="166" spans="1:15" x14ac:dyDescent="0.2">
      <c r="A166" s="10"/>
      <c r="B166" s="17"/>
      <c r="C166" s="6"/>
      <c r="D166" s="6"/>
      <c r="E166" s="12"/>
      <c r="F166" s="17"/>
      <c r="G166" s="6"/>
      <c r="H166" s="6"/>
      <c r="I166" s="12"/>
      <c r="J166" s="17"/>
      <c r="K166" s="6"/>
      <c r="L166" s="6"/>
      <c r="M166" s="12"/>
    </row>
    <row r="167" spans="1:15" x14ac:dyDescent="0.2">
      <c r="A167" s="10"/>
      <c r="B167" s="17"/>
      <c r="C167" s="6"/>
      <c r="D167" s="6"/>
      <c r="E167" s="12"/>
      <c r="F167" s="17"/>
      <c r="G167" s="6"/>
      <c r="H167" s="6"/>
      <c r="I167" s="12"/>
      <c r="J167" s="17"/>
      <c r="K167" s="6"/>
      <c r="L167" s="6"/>
      <c r="M167" s="12"/>
    </row>
    <row r="168" spans="1:15" x14ac:dyDescent="0.2">
      <c r="A168" s="10"/>
      <c r="B168" s="17"/>
      <c r="C168" s="6"/>
      <c r="D168" s="6"/>
      <c r="E168" s="12"/>
      <c r="F168" s="17"/>
      <c r="G168" s="6"/>
      <c r="H168" s="6"/>
      <c r="I168" s="12"/>
      <c r="J168" s="17"/>
      <c r="K168" s="6"/>
      <c r="L168" s="6"/>
      <c r="M168" s="12"/>
    </row>
    <row r="169" spans="1:15" x14ac:dyDescent="0.2">
      <c r="A169" s="10"/>
      <c r="B169" s="17"/>
      <c r="C169" s="6"/>
      <c r="D169" s="6"/>
      <c r="E169" s="12"/>
      <c r="F169" s="17"/>
      <c r="G169" s="6"/>
      <c r="H169" s="6"/>
      <c r="I169" s="12"/>
      <c r="J169" s="17"/>
      <c r="K169" s="6"/>
      <c r="L169" s="6"/>
      <c r="M169" s="12"/>
    </row>
    <row r="170" spans="1:15" x14ac:dyDescent="0.2">
      <c r="A170" s="10"/>
      <c r="B170" s="17"/>
      <c r="C170" s="6"/>
      <c r="D170" s="6"/>
      <c r="E170" s="12"/>
      <c r="F170" s="17"/>
      <c r="G170" s="6"/>
      <c r="H170" s="6"/>
      <c r="I170" s="12"/>
      <c r="J170" s="17"/>
      <c r="K170" s="6"/>
      <c r="L170" s="6"/>
      <c r="M170" s="12"/>
    </row>
    <row r="171" spans="1:15" x14ac:dyDescent="0.2">
      <c r="A171" s="10"/>
      <c r="B171" s="17"/>
      <c r="C171" s="6"/>
      <c r="D171" s="6"/>
      <c r="E171" s="12"/>
      <c r="F171" s="17"/>
      <c r="G171" s="6"/>
      <c r="H171" s="6"/>
      <c r="I171" s="12"/>
      <c r="J171" s="17"/>
      <c r="K171" s="6"/>
      <c r="L171" s="6"/>
      <c r="M171" s="12"/>
    </row>
    <row r="172" spans="1:15" x14ac:dyDescent="0.2">
      <c r="A172" s="10"/>
      <c r="B172" s="17"/>
      <c r="C172" s="6"/>
      <c r="D172" s="6"/>
      <c r="E172" s="12"/>
      <c r="F172" s="17"/>
      <c r="G172" s="6"/>
      <c r="H172" s="6"/>
      <c r="I172" s="12"/>
      <c r="J172" s="17"/>
      <c r="K172" s="6"/>
      <c r="L172" s="6"/>
      <c r="M172" s="12"/>
    </row>
    <row r="173" spans="1:15" x14ac:dyDescent="0.2">
      <c r="A173" s="10"/>
      <c r="B173" s="17"/>
      <c r="C173" s="6"/>
      <c r="D173" s="6"/>
      <c r="E173" s="12"/>
      <c r="F173" s="17"/>
      <c r="G173" s="6"/>
      <c r="H173" s="6"/>
      <c r="I173" s="12"/>
      <c r="J173" s="17"/>
      <c r="K173" s="6"/>
      <c r="L173" s="6"/>
      <c r="M173" s="12"/>
    </row>
    <row r="174" spans="1:15" x14ac:dyDescent="0.2">
      <c r="A174" s="10"/>
      <c r="B174" s="17"/>
      <c r="C174" s="6"/>
      <c r="D174" s="6"/>
      <c r="E174" s="12"/>
      <c r="F174" s="17"/>
      <c r="G174" s="6"/>
      <c r="H174" s="6"/>
      <c r="I174" s="12"/>
      <c r="J174" s="17"/>
      <c r="K174" s="6"/>
      <c r="L174" s="6"/>
      <c r="M174" s="12"/>
    </row>
    <row r="175" spans="1:15" s="48" customFormat="1" x14ac:dyDescent="0.2">
      <c r="A175" s="52"/>
      <c r="B175" s="43"/>
      <c r="C175" s="44"/>
      <c r="D175" s="44"/>
      <c r="E175" s="45"/>
      <c r="F175" s="43"/>
      <c r="G175" s="44"/>
      <c r="H175" s="44"/>
      <c r="I175" s="45"/>
      <c r="J175" s="43"/>
      <c r="K175" s="44"/>
      <c r="L175" s="44"/>
      <c r="M175" s="45"/>
      <c r="N175" s="47"/>
      <c r="O175" s="47"/>
    </row>
    <row r="176" spans="1:15" x14ac:dyDescent="0.2">
      <c r="A176" s="10"/>
      <c r="B176" s="17"/>
      <c r="C176" s="6"/>
      <c r="D176" s="6"/>
      <c r="E176" s="12"/>
      <c r="F176" s="17"/>
      <c r="G176" s="6"/>
      <c r="H176" s="6"/>
      <c r="I176" s="12"/>
      <c r="J176" s="17"/>
      <c r="K176" s="6"/>
      <c r="L176" s="6"/>
      <c r="M176" s="12"/>
    </row>
    <row r="177" spans="1:15" x14ac:dyDescent="0.2">
      <c r="A177" s="10"/>
      <c r="B177" s="17"/>
      <c r="C177" s="6"/>
      <c r="D177" s="6"/>
      <c r="E177" s="12"/>
      <c r="F177" s="17"/>
      <c r="G177" s="6"/>
      <c r="H177" s="6"/>
      <c r="I177" s="12"/>
      <c r="J177" s="17"/>
      <c r="K177" s="6"/>
      <c r="L177" s="6"/>
      <c r="M177" s="12"/>
    </row>
    <row r="178" spans="1:15" x14ac:dyDescent="0.2">
      <c r="A178" s="10"/>
      <c r="B178" s="21"/>
      <c r="C178" s="22"/>
      <c r="D178" s="22"/>
      <c r="E178" s="12"/>
      <c r="F178" s="21"/>
      <c r="G178" s="22"/>
      <c r="H178" s="22"/>
      <c r="I178" s="23"/>
      <c r="J178" s="17"/>
      <c r="K178" s="6"/>
      <c r="L178" s="6"/>
      <c r="M178" s="12"/>
      <c r="N178" s="7"/>
      <c r="O178" s="7"/>
    </row>
    <row r="179" spans="1:15" x14ac:dyDescent="0.2">
      <c r="A179" s="10"/>
      <c r="B179" s="21"/>
      <c r="C179" s="22"/>
      <c r="D179" s="22"/>
      <c r="E179" s="23"/>
      <c r="F179" s="21"/>
      <c r="G179" s="22"/>
      <c r="H179" s="22"/>
      <c r="I179" s="23"/>
      <c r="J179" s="17"/>
      <c r="K179" s="6"/>
      <c r="L179" s="6"/>
      <c r="M179" s="12"/>
      <c r="N179" s="7"/>
      <c r="O179" s="7"/>
    </row>
    <row r="180" spans="1:15" x14ac:dyDescent="0.2">
      <c r="A180" s="10"/>
      <c r="B180" s="21"/>
      <c r="C180" s="22"/>
      <c r="D180" s="22"/>
      <c r="E180" s="23"/>
      <c r="F180" s="21"/>
      <c r="G180" s="22"/>
      <c r="H180" s="22"/>
      <c r="I180" s="23"/>
      <c r="J180" s="17"/>
      <c r="K180" s="6"/>
      <c r="L180" s="6"/>
      <c r="M180" s="12"/>
      <c r="N180" s="7"/>
      <c r="O180" s="7"/>
    </row>
    <row r="181" spans="1:15" x14ac:dyDescent="0.2">
      <c r="A181" s="10"/>
      <c r="B181" s="21"/>
      <c r="C181" s="22"/>
      <c r="D181" s="22"/>
      <c r="E181" s="23"/>
      <c r="F181" s="21"/>
      <c r="G181" s="22"/>
      <c r="H181" s="22"/>
      <c r="I181" s="23"/>
      <c r="J181" s="17"/>
      <c r="K181" s="6"/>
      <c r="L181" s="6"/>
      <c r="M181" s="12"/>
      <c r="N181" s="7"/>
      <c r="O181" s="7"/>
    </row>
    <row r="182" spans="1:15" x14ac:dyDescent="0.2">
      <c r="A182" s="10"/>
      <c r="B182" s="21"/>
      <c r="C182" s="22"/>
      <c r="D182" s="22"/>
      <c r="E182" s="23"/>
      <c r="F182" s="21"/>
      <c r="G182" s="22"/>
      <c r="H182" s="22"/>
      <c r="I182" s="23"/>
      <c r="J182" s="17"/>
      <c r="K182" s="6"/>
      <c r="L182" s="6"/>
      <c r="M182" s="12"/>
      <c r="N182" s="7"/>
      <c r="O182" s="7"/>
    </row>
    <row r="183" spans="1:15" x14ac:dyDescent="0.2">
      <c r="A183" s="10"/>
      <c r="B183" s="21"/>
      <c r="C183" s="22"/>
      <c r="D183" s="22"/>
      <c r="E183" s="23"/>
      <c r="F183" s="21"/>
      <c r="G183" s="22"/>
      <c r="H183" s="22"/>
      <c r="I183" s="23"/>
      <c r="J183" s="17"/>
      <c r="K183" s="6"/>
      <c r="L183" s="6"/>
      <c r="M183" s="12"/>
      <c r="N183" s="7"/>
      <c r="O183" s="7"/>
    </row>
    <row r="184" spans="1:15" x14ac:dyDescent="0.2">
      <c r="A184" s="10"/>
      <c r="B184" s="21"/>
      <c r="C184" s="22"/>
      <c r="D184" s="22"/>
      <c r="E184" s="23"/>
      <c r="F184" s="21"/>
      <c r="G184" s="22"/>
      <c r="H184" s="22"/>
      <c r="I184" s="23"/>
      <c r="J184" s="17"/>
      <c r="K184" s="6"/>
      <c r="L184" s="6"/>
      <c r="M184" s="12"/>
      <c r="N184" s="7"/>
      <c r="O184" s="7"/>
    </row>
    <row r="185" spans="1:15" x14ac:dyDescent="0.2">
      <c r="A185" s="10"/>
      <c r="B185" s="21"/>
      <c r="C185" s="22"/>
      <c r="D185" s="22"/>
      <c r="E185" s="23"/>
      <c r="F185" s="21"/>
      <c r="G185" s="22"/>
      <c r="H185" s="22"/>
      <c r="I185" s="23"/>
      <c r="J185" s="17"/>
      <c r="K185" s="6"/>
      <c r="L185" s="6"/>
      <c r="M185" s="12"/>
      <c r="N185" s="7"/>
      <c r="O185" s="7"/>
    </row>
    <row r="186" spans="1:15" x14ac:dyDescent="0.2">
      <c r="A186" s="10"/>
      <c r="B186" s="21"/>
      <c r="C186" s="22"/>
      <c r="D186" s="22"/>
      <c r="E186" s="23"/>
      <c r="F186" s="21"/>
      <c r="G186" s="22"/>
      <c r="H186" s="22"/>
      <c r="I186" s="23"/>
      <c r="J186" s="17"/>
      <c r="K186" s="6"/>
      <c r="L186" s="6"/>
      <c r="M186" s="12"/>
      <c r="N186" s="7"/>
      <c r="O186" s="7"/>
    </row>
    <row r="187" spans="1:15" s="48" customFormat="1" x14ac:dyDescent="0.2">
      <c r="A187" s="52"/>
      <c r="B187" s="86"/>
      <c r="C187" s="87"/>
      <c r="D187" s="87"/>
      <c r="E187" s="88"/>
      <c r="F187" s="86"/>
      <c r="G187" s="87"/>
      <c r="H187" s="87"/>
      <c r="I187" s="88"/>
      <c r="J187" s="43"/>
      <c r="K187" s="44"/>
      <c r="L187" s="44"/>
      <c r="M187" s="45"/>
      <c r="N187" s="89"/>
      <c r="O187" s="89"/>
    </row>
    <row r="188" spans="1:15" x14ac:dyDescent="0.2">
      <c r="A188" s="10"/>
      <c r="B188" s="17"/>
      <c r="C188" s="6"/>
      <c r="D188" s="6"/>
      <c r="E188" s="12"/>
      <c r="F188" s="17"/>
      <c r="G188" s="6"/>
      <c r="H188" s="6"/>
      <c r="I188" s="12"/>
      <c r="J188" s="17"/>
      <c r="K188" s="6"/>
      <c r="L188" s="6"/>
      <c r="M188" s="12"/>
    </row>
    <row r="189" spans="1:15" x14ac:dyDescent="0.2">
      <c r="A189" s="10"/>
      <c r="B189" s="17"/>
      <c r="C189" s="6"/>
      <c r="D189" s="6"/>
      <c r="E189" s="12"/>
      <c r="F189" s="17"/>
      <c r="G189" s="6"/>
      <c r="H189" s="6"/>
      <c r="I189" s="12"/>
      <c r="J189" s="17"/>
      <c r="K189" s="6"/>
      <c r="L189" s="6"/>
      <c r="M189" s="12"/>
    </row>
    <row r="190" spans="1:15" x14ac:dyDescent="0.2">
      <c r="A190" s="10"/>
      <c r="B190" s="17"/>
      <c r="C190" s="6"/>
      <c r="D190" s="6"/>
      <c r="E190" s="12"/>
      <c r="F190" s="17"/>
      <c r="G190" s="6"/>
      <c r="H190" s="6"/>
      <c r="I190" s="12"/>
      <c r="J190" s="17"/>
      <c r="K190" s="6"/>
      <c r="L190" s="6"/>
      <c r="M190" s="12"/>
    </row>
    <row r="191" spans="1:15" x14ac:dyDescent="0.2">
      <c r="A191" s="10"/>
      <c r="B191" s="17"/>
      <c r="C191" s="6"/>
      <c r="D191" s="6"/>
      <c r="E191" s="12"/>
      <c r="F191" s="17"/>
      <c r="G191" s="6"/>
      <c r="H191" s="6"/>
      <c r="I191" s="12"/>
      <c r="J191" s="17"/>
      <c r="K191" s="6"/>
      <c r="L191" s="6"/>
      <c r="M191" s="12"/>
    </row>
    <row r="192" spans="1:15" x14ac:dyDescent="0.2">
      <c r="A192" s="10"/>
      <c r="B192" s="17"/>
      <c r="C192" s="6"/>
      <c r="D192" s="6"/>
      <c r="E192" s="12"/>
      <c r="F192" s="17"/>
      <c r="G192" s="6"/>
      <c r="H192" s="6"/>
      <c r="I192" s="12"/>
      <c r="J192" s="17"/>
      <c r="K192" s="6"/>
      <c r="L192" s="6"/>
      <c r="M192" s="12"/>
    </row>
    <row r="193" spans="1:15" x14ac:dyDescent="0.2">
      <c r="A193" s="10"/>
      <c r="B193" s="17"/>
      <c r="C193" s="6"/>
      <c r="D193" s="6"/>
      <c r="E193" s="12"/>
      <c r="F193" s="17"/>
      <c r="G193" s="6"/>
      <c r="H193" s="6"/>
      <c r="I193" s="12"/>
      <c r="J193" s="17"/>
      <c r="K193" s="6"/>
      <c r="L193" s="6"/>
      <c r="M193" s="12"/>
    </row>
    <row r="194" spans="1:15" x14ac:dyDescent="0.2">
      <c r="A194" s="10"/>
      <c r="B194" s="17"/>
      <c r="C194" s="6"/>
      <c r="D194" s="6"/>
      <c r="E194" s="12"/>
      <c r="F194" s="17"/>
      <c r="G194" s="6"/>
      <c r="H194" s="6"/>
      <c r="I194" s="12"/>
      <c r="J194" s="17"/>
      <c r="K194" s="6"/>
      <c r="L194" s="6"/>
      <c r="M194" s="12"/>
    </row>
    <row r="195" spans="1:15" x14ac:dyDescent="0.2">
      <c r="A195" s="10"/>
      <c r="B195" s="17"/>
      <c r="C195" s="6"/>
      <c r="D195" s="6"/>
      <c r="E195" s="12"/>
      <c r="F195" s="17"/>
      <c r="G195" s="6"/>
      <c r="H195" s="6"/>
      <c r="I195" s="12"/>
      <c r="J195" s="17"/>
      <c r="K195" s="6"/>
      <c r="L195" s="6"/>
      <c r="M195" s="12"/>
    </row>
    <row r="196" spans="1:15" x14ac:dyDescent="0.2">
      <c r="A196" s="10"/>
      <c r="B196" s="17"/>
      <c r="C196" s="6"/>
      <c r="D196" s="6"/>
      <c r="E196" s="12"/>
      <c r="F196" s="17"/>
      <c r="G196" s="6"/>
      <c r="H196" s="6"/>
      <c r="I196" s="12"/>
      <c r="J196" s="17"/>
      <c r="K196" s="6"/>
      <c r="L196" s="6"/>
      <c r="M196" s="12"/>
    </row>
    <row r="197" spans="1:15" x14ac:dyDescent="0.2">
      <c r="A197" s="10"/>
      <c r="B197" s="17"/>
      <c r="C197" s="6"/>
      <c r="D197" s="6"/>
      <c r="E197" s="12"/>
      <c r="F197" s="17"/>
      <c r="G197" s="6"/>
      <c r="H197" s="6"/>
      <c r="I197" s="12"/>
      <c r="J197" s="17"/>
      <c r="K197" s="6"/>
      <c r="L197" s="6"/>
      <c r="M197" s="12"/>
    </row>
    <row r="198" spans="1:15" x14ac:dyDescent="0.2">
      <c r="A198" s="10"/>
      <c r="B198" s="17"/>
      <c r="C198" s="6"/>
      <c r="D198" s="6"/>
      <c r="E198" s="12"/>
      <c r="F198" s="17"/>
      <c r="G198" s="6"/>
      <c r="H198" s="6"/>
      <c r="I198" s="12"/>
      <c r="J198" s="17"/>
      <c r="K198" s="6"/>
      <c r="L198" s="6"/>
      <c r="M198" s="12"/>
    </row>
    <row r="199" spans="1:15" s="48" customFormat="1" x14ac:dyDescent="0.2">
      <c r="A199" s="52"/>
      <c r="B199" s="43"/>
      <c r="C199" s="44"/>
      <c r="D199" s="44"/>
      <c r="E199" s="45"/>
      <c r="F199" s="43"/>
      <c r="G199" s="44"/>
      <c r="H199" s="44"/>
      <c r="I199" s="45"/>
      <c r="J199" s="43"/>
      <c r="K199" s="44"/>
      <c r="L199" s="44"/>
      <c r="M199" s="45"/>
      <c r="N199" s="47"/>
      <c r="O199" s="47"/>
    </row>
    <row r="200" spans="1:15" x14ac:dyDescent="0.2">
      <c r="A200" s="10"/>
      <c r="B200" s="17"/>
      <c r="C200" s="6"/>
      <c r="D200" s="6"/>
      <c r="E200" s="12"/>
      <c r="F200" s="17"/>
      <c r="G200" s="6"/>
      <c r="H200" s="6"/>
      <c r="I200" s="12"/>
      <c r="J200" s="17"/>
      <c r="K200" s="6"/>
      <c r="L200" s="6"/>
      <c r="M200" s="12"/>
    </row>
    <row r="201" spans="1:15" x14ac:dyDescent="0.2">
      <c r="A201" s="10"/>
      <c r="B201" s="17"/>
      <c r="C201" s="6"/>
      <c r="D201" s="6"/>
      <c r="E201" s="12"/>
      <c r="F201" s="17"/>
      <c r="G201" s="6"/>
      <c r="H201" s="6"/>
      <c r="I201" s="12"/>
      <c r="J201" s="17"/>
      <c r="K201" s="6"/>
      <c r="L201" s="6"/>
      <c r="M201" s="12"/>
    </row>
    <row r="202" spans="1:15" x14ac:dyDescent="0.2">
      <c r="A202" s="10"/>
      <c r="B202" s="17"/>
      <c r="C202" s="6"/>
      <c r="D202" s="6"/>
      <c r="E202" s="12"/>
      <c r="F202" s="17"/>
      <c r="G202" s="6"/>
      <c r="H202" s="6"/>
      <c r="I202" s="12"/>
      <c r="J202" s="17"/>
      <c r="K202" s="6"/>
      <c r="L202" s="6"/>
      <c r="M202" s="12"/>
    </row>
    <row r="203" spans="1:15" x14ac:dyDescent="0.2">
      <c r="A203" s="10"/>
      <c r="B203" s="17"/>
      <c r="C203" s="6"/>
      <c r="D203" s="6"/>
      <c r="E203" s="12"/>
      <c r="F203" s="17"/>
      <c r="G203" s="6"/>
      <c r="H203" s="6"/>
      <c r="I203" s="12"/>
      <c r="J203" s="17"/>
      <c r="K203" s="6"/>
      <c r="L203" s="6"/>
      <c r="M203" s="12"/>
    </row>
    <row r="204" spans="1:15" x14ac:dyDescent="0.2">
      <c r="A204" s="10"/>
      <c r="B204" s="17"/>
      <c r="C204" s="6"/>
      <c r="D204" s="6"/>
      <c r="E204" s="12"/>
      <c r="F204" s="17"/>
      <c r="G204" s="6"/>
      <c r="H204" s="6"/>
      <c r="I204" s="12"/>
      <c r="J204" s="17"/>
      <c r="K204" s="6"/>
      <c r="L204" s="6"/>
      <c r="M204" s="12"/>
    </row>
    <row r="205" spans="1:15" x14ac:dyDescent="0.2">
      <c r="A205" s="10"/>
      <c r="B205" s="17"/>
      <c r="C205" s="6"/>
      <c r="D205" s="6"/>
      <c r="E205" s="12"/>
      <c r="F205" s="17"/>
      <c r="G205" s="6"/>
      <c r="H205" s="6"/>
      <c r="I205" s="12"/>
      <c r="J205" s="17"/>
      <c r="K205" s="6"/>
      <c r="L205" s="6"/>
      <c r="M205" s="12"/>
    </row>
    <row r="206" spans="1:15" x14ac:dyDescent="0.2">
      <c r="A206" s="10"/>
      <c r="B206" s="17"/>
      <c r="C206" s="6"/>
      <c r="D206" s="6"/>
      <c r="E206" s="12"/>
      <c r="F206" s="17"/>
      <c r="G206" s="6"/>
      <c r="H206" s="6"/>
      <c r="I206" s="12"/>
      <c r="J206" s="17"/>
      <c r="K206" s="6"/>
      <c r="L206" s="6"/>
      <c r="M206" s="12"/>
    </row>
    <row r="207" spans="1:15" x14ac:dyDescent="0.2">
      <c r="A207" s="10"/>
      <c r="B207" s="17"/>
      <c r="C207" s="6"/>
      <c r="D207" s="6"/>
      <c r="E207" s="12"/>
      <c r="F207" s="17"/>
      <c r="G207" s="6"/>
      <c r="H207" s="6"/>
      <c r="I207" s="12"/>
      <c r="J207" s="17"/>
      <c r="K207" s="6"/>
      <c r="L207" s="6"/>
      <c r="M207" s="12"/>
    </row>
    <row r="208" spans="1:15" x14ac:dyDescent="0.2">
      <c r="A208" s="10"/>
      <c r="B208" s="17"/>
      <c r="C208" s="6"/>
      <c r="D208" s="6"/>
      <c r="E208" s="12"/>
      <c r="F208" s="17"/>
      <c r="G208" s="6"/>
      <c r="H208" s="6"/>
      <c r="I208" s="12"/>
      <c r="J208" s="17"/>
      <c r="K208" s="6"/>
      <c r="L208" s="6"/>
      <c r="M208" s="12"/>
    </row>
    <row r="209" spans="1:15" x14ac:dyDescent="0.2">
      <c r="A209" s="10"/>
      <c r="B209" s="17"/>
      <c r="C209" s="6"/>
      <c r="D209" s="6"/>
      <c r="E209" s="12"/>
      <c r="F209" s="17"/>
      <c r="G209" s="6"/>
      <c r="H209" s="6"/>
      <c r="I209" s="12"/>
      <c r="J209" s="17"/>
      <c r="K209" s="6"/>
      <c r="L209" s="6"/>
      <c r="M209" s="12"/>
    </row>
    <row r="210" spans="1:15" x14ac:dyDescent="0.2">
      <c r="A210" s="10"/>
      <c r="B210" s="17"/>
      <c r="C210" s="6"/>
      <c r="D210" s="6"/>
      <c r="E210" s="12"/>
      <c r="F210" s="17"/>
      <c r="G210" s="6"/>
      <c r="H210" s="6"/>
      <c r="I210" s="12"/>
      <c r="J210" s="17"/>
      <c r="K210" s="6"/>
      <c r="L210" s="6"/>
      <c r="M210" s="12"/>
    </row>
    <row r="211" spans="1:15" s="48" customFormat="1" x14ac:dyDescent="0.2">
      <c r="A211" s="52"/>
      <c r="B211" s="43"/>
      <c r="C211" s="44"/>
      <c r="D211" s="44"/>
      <c r="E211" s="45"/>
      <c r="F211" s="43"/>
      <c r="G211" s="44"/>
      <c r="H211" s="44"/>
      <c r="I211" s="45"/>
      <c r="J211" s="43"/>
      <c r="K211" s="44"/>
      <c r="L211" s="44"/>
      <c r="M211" s="45"/>
      <c r="N211" s="47"/>
      <c r="O211" s="47"/>
    </row>
    <row r="212" spans="1:15" x14ac:dyDescent="0.2">
      <c r="A212" s="10"/>
      <c r="B212" s="17"/>
      <c r="C212" s="6"/>
      <c r="D212" s="6"/>
      <c r="E212" s="12"/>
      <c r="F212" s="17"/>
      <c r="G212" s="6"/>
      <c r="H212" s="6"/>
      <c r="I212" s="12"/>
      <c r="J212" s="17"/>
      <c r="K212" s="6"/>
      <c r="L212" s="6"/>
      <c r="M212" s="12"/>
    </row>
    <row r="213" spans="1:15" x14ac:dyDescent="0.2">
      <c r="A213" s="10"/>
      <c r="B213" s="17"/>
      <c r="C213" s="6"/>
      <c r="D213" s="6"/>
      <c r="E213" s="12"/>
      <c r="F213" s="17"/>
      <c r="G213" s="6"/>
      <c r="H213" s="6"/>
      <c r="I213" s="12"/>
      <c r="J213" s="17"/>
      <c r="K213" s="6"/>
      <c r="L213" s="6"/>
      <c r="M213" s="12"/>
    </row>
    <row r="214" spans="1:15" x14ac:dyDescent="0.2">
      <c r="A214" s="10"/>
      <c r="B214" s="17"/>
      <c r="C214" s="6"/>
      <c r="D214" s="6"/>
      <c r="E214" s="12"/>
      <c r="F214" s="17"/>
      <c r="G214" s="6"/>
      <c r="H214" s="6"/>
      <c r="I214" s="12"/>
      <c r="J214" s="17"/>
      <c r="K214" s="6"/>
      <c r="L214" s="6"/>
      <c r="M214" s="12"/>
    </row>
    <row r="215" spans="1:15" x14ac:dyDescent="0.2">
      <c r="A215" s="10"/>
      <c r="B215" s="17"/>
      <c r="C215" s="6"/>
      <c r="D215" s="6"/>
      <c r="E215" s="12"/>
      <c r="F215" s="17"/>
      <c r="G215" s="6"/>
      <c r="H215" s="6"/>
      <c r="I215" s="12"/>
      <c r="J215" s="17"/>
      <c r="K215" s="6"/>
      <c r="L215" s="6"/>
      <c r="M215" s="12"/>
    </row>
    <row r="216" spans="1:15" x14ac:dyDescent="0.2">
      <c r="A216" s="10"/>
      <c r="B216" s="17"/>
      <c r="C216" s="6"/>
      <c r="D216" s="6"/>
      <c r="E216" s="12"/>
      <c r="F216" s="17"/>
      <c r="G216" s="6"/>
      <c r="H216" s="6"/>
      <c r="I216" s="12"/>
      <c r="J216" s="17"/>
      <c r="K216" s="6"/>
      <c r="L216" s="6"/>
      <c r="M216" s="12"/>
    </row>
    <row r="217" spans="1:15" x14ac:dyDescent="0.2">
      <c r="A217" s="10"/>
      <c r="B217" s="17"/>
      <c r="C217" s="6"/>
      <c r="D217" s="6"/>
      <c r="E217" s="12"/>
      <c r="F217" s="17"/>
      <c r="G217" s="6"/>
      <c r="H217" s="6"/>
      <c r="I217" s="12"/>
      <c r="J217" s="17"/>
      <c r="K217" s="6"/>
      <c r="L217" s="6"/>
      <c r="M217" s="12"/>
    </row>
    <row r="218" spans="1:15" x14ac:dyDescent="0.2">
      <c r="A218" s="10"/>
      <c r="B218" s="17"/>
      <c r="C218" s="6"/>
      <c r="D218" s="6"/>
      <c r="E218" s="12"/>
      <c r="F218" s="17"/>
      <c r="G218" s="6"/>
      <c r="H218" s="6"/>
      <c r="I218" s="12"/>
      <c r="J218" s="17"/>
      <c r="K218" s="6"/>
      <c r="L218" s="6"/>
      <c r="M218" s="12"/>
    </row>
    <row r="219" spans="1:15" x14ac:dyDescent="0.2">
      <c r="A219" s="10"/>
      <c r="B219" s="17"/>
      <c r="C219" s="6"/>
      <c r="D219" s="6"/>
      <c r="E219" s="12"/>
      <c r="F219" s="17"/>
      <c r="G219" s="6"/>
      <c r="H219" s="6"/>
      <c r="I219" s="12"/>
      <c r="J219" s="17"/>
      <c r="K219" s="6"/>
      <c r="L219" s="6"/>
      <c r="M219" s="12"/>
    </row>
    <row r="220" spans="1:15" x14ac:dyDescent="0.2">
      <c r="A220" s="10"/>
      <c r="B220" s="17"/>
      <c r="C220" s="6"/>
      <c r="D220" s="6"/>
      <c r="E220" s="12"/>
      <c r="F220" s="17"/>
      <c r="G220" s="6"/>
      <c r="H220" s="6"/>
      <c r="I220" s="12"/>
      <c r="J220" s="17"/>
      <c r="K220" s="6"/>
      <c r="L220" s="6"/>
      <c r="M220" s="12"/>
    </row>
    <row r="221" spans="1:15" x14ac:dyDescent="0.2">
      <c r="A221" s="10"/>
      <c r="B221" s="17"/>
      <c r="C221" s="6"/>
      <c r="D221" s="6"/>
      <c r="E221" s="12"/>
      <c r="F221" s="17"/>
      <c r="G221" s="6"/>
      <c r="H221" s="6"/>
      <c r="I221" s="12"/>
      <c r="J221" s="17"/>
      <c r="K221" s="6"/>
      <c r="L221" s="6"/>
      <c r="M221" s="12"/>
    </row>
    <row r="222" spans="1:15" x14ac:dyDescent="0.2">
      <c r="A222" s="10"/>
      <c r="B222" s="17"/>
      <c r="C222" s="6"/>
      <c r="D222" s="6"/>
      <c r="E222" s="12"/>
      <c r="F222" s="17"/>
      <c r="G222" s="6"/>
      <c r="H222" s="6"/>
      <c r="I222" s="12"/>
      <c r="J222" s="17"/>
      <c r="K222" s="6"/>
      <c r="L222" s="6"/>
      <c r="M222" s="12"/>
    </row>
    <row r="223" spans="1:15" x14ac:dyDescent="0.2">
      <c r="A223" s="52"/>
      <c r="B223" s="43"/>
      <c r="C223" s="44"/>
      <c r="D223" s="44"/>
      <c r="E223" s="45"/>
      <c r="F223" s="43"/>
      <c r="G223" s="44"/>
      <c r="H223" s="44"/>
      <c r="I223" s="45"/>
      <c r="J223" s="43"/>
      <c r="K223" s="44"/>
      <c r="L223" s="44"/>
      <c r="M223" s="45"/>
    </row>
    <row r="224" spans="1:15" x14ac:dyDescent="0.2">
      <c r="A224" s="10"/>
      <c r="B224" s="17"/>
      <c r="C224" s="6"/>
      <c r="D224" s="6"/>
      <c r="E224" s="12"/>
      <c r="F224" s="17"/>
      <c r="G224" s="6"/>
      <c r="H224" s="6"/>
      <c r="I224" s="12"/>
      <c r="J224" s="17"/>
      <c r="K224" s="6"/>
      <c r="L224" s="6"/>
      <c r="M224" s="12"/>
    </row>
    <row r="225" spans="1:13" x14ac:dyDescent="0.2">
      <c r="A225" s="10"/>
      <c r="B225" s="17"/>
      <c r="C225" s="6"/>
      <c r="D225" s="6"/>
      <c r="E225" s="12"/>
      <c r="F225" s="17"/>
      <c r="G225" s="6"/>
      <c r="H225" s="6"/>
      <c r="I225" s="12"/>
      <c r="J225" s="17"/>
      <c r="K225" s="6"/>
      <c r="L225" s="6"/>
      <c r="M225" s="12"/>
    </row>
    <row r="226" spans="1:13" x14ac:dyDescent="0.2">
      <c r="A226" s="10"/>
      <c r="B226" s="17"/>
      <c r="C226" s="6"/>
      <c r="D226" s="6"/>
      <c r="E226" s="12"/>
      <c r="F226" s="17"/>
      <c r="G226" s="6"/>
      <c r="H226" s="6"/>
      <c r="I226" s="12"/>
      <c r="J226" s="17"/>
      <c r="K226" s="6"/>
      <c r="L226" s="6"/>
      <c r="M226" s="12"/>
    </row>
    <row r="227" spans="1:13" x14ac:dyDescent="0.2">
      <c r="A227" s="10"/>
      <c r="B227" s="17"/>
      <c r="C227" s="6"/>
      <c r="D227" s="6"/>
      <c r="E227" s="12"/>
      <c r="F227" s="17"/>
      <c r="G227" s="6"/>
      <c r="H227" s="6"/>
      <c r="I227" s="12"/>
      <c r="J227" s="17"/>
      <c r="K227" s="6"/>
      <c r="L227" s="6"/>
      <c r="M227" s="12"/>
    </row>
    <row r="228" spans="1:13" x14ac:dyDescent="0.2">
      <c r="A228" s="10"/>
      <c r="B228" s="17"/>
      <c r="C228" s="6"/>
      <c r="D228" s="6"/>
      <c r="E228" s="12"/>
      <c r="F228" s="17"/>
      <c r="G228" s="6"/>
      <c r="H228" s="6"/>
      <c r="I228" s="12"/>
      <c r="J228" s="17"/>
      <c r="K228" s="6"/>
      <c r="L228" s="6"/>
      <c r="M228" s="12"/>
    </row>
    <row r="229" spans="1:13" x14ac:dyDescent="0.2">
      <c r="A229" s="10"/>
      <c r="B229" s="17"/>
      <c r="C229" s="6"/>
      <c r="D229" s="6"/>
      <c r="E229" s="12"/>
      <c r="F229" s="17"/>
      <c r="G229" s="6"/>
      <c r="H229" s="6"/>
      <c r="I229" s="12"/>
      <c r="J229" s="17"/>
      <c r="K229" s="6"/>
      <c r="L229" s="6"/>
      <c r="M229" s="12"/>
    </row>
    <row r="230" spans="1:13" x14ac:dyDescent="0.2">
      <c r="A230" s="10"/>
      <c r="B230" s="17"/>
      <c r="C230" s="6"/>
      <c r="D230" s="6"/>
      <c r="E230" s="12"/>
      <c r="F230" s="17"/>
      <c r="G230" s="6"/>
      <c r="H230" s="6"/>
      <c r="I230" s="12"/>
      <c r="J230" s="17"/>
      <c r="K230" s="6"/>
      <c r="L230" s="6"/>
      <c r="M230" s="12"/>
    </row>
    <row r="231" spans="1:13" x14ac:dyDescent="0.2">
      <c r="A231" s="10"/>
      <c r="B231" s="17"/>
      <c r="C231" s="6"/>
      <c r="D231" s="6"/>
      <c r="E231" s="12"/>
      <c r="F231" s="17"/>
      <c r="G231" s="6"/>
      <c r="H231" s="6"/>
      <c r="I231" s="12"/>
      <c r="J231" s="17"/>
      <c r="K231" s="6"/>
      <c r="L231" s="6"/>
      <c r="M231" s="12"/>
    </row>
    <row r="232" spans="1:13" x14ac:dyDescent="0.2">
      <c r="A232" s="10"/>
      <c r="B232" s="17"/>
      <c r="C232" s="6"/>
      <c r="D232" s="6"/>
      <c r="E232" s="12"/>
      <c r="F232" s="17"/>
      <c r="G232" s="6"/>
      <c r="H232" s="6"/>
      <c r="I232" s="12"/>
      <c r="J232" s="17"/>
      <c r="K232" s="6"/>
      <c r="L232" s="6"/>
      <c r="M232" s="12"/>
    </row>
    <row r="233" spans="1:13" x14ac:dyDescent="0.2">
      <c r="A233" s="10"/>
      <c r="B233" s="17"/>
      <c r="C233" s="6"/>
      <c r="D233" s="6"/>
      <c r="E233" s="12"/>
      <c r="F233" s="17"/>
      <c r="G233" s="6"/>
      <c r="H233" s="6"/>
      <c r="I233" s="12"/>
      <c r="J233" s="17"/>
      <c r="K233" s="6"/>
      <c r="L233" s="6"/>
      <c r="M233" s="12"/>
    </row>
    <row r="234" spans="1:13" x14ac:dyDescent="0.2">
      <c r="A234" s="10"/>
      <c r="B234" s="17"/>
      <c r="C234" s="6"/>
      <c r="D234" s="6"/>
      <c r="E234" s="12"/>
      <c r="F234" s="17"/>
      <c r="G234" s="6"/>
      <c r="H234" s="6"/>
      <c r="I234" s="12"/>
      <c r="J234" s="17"/>
      <c r="K234" s="6"/>
      <c r="L234" s="6"/>
      <c r="M234" s="12"/>
    </row>
    <row r="235" spans="1:13" x14ac:dyDescent="0.2">
      <c r="A235" s="52"/>
      <c r="B235" s="43"/>
      <c r="C235" s="44"/>
      <c r="D235" s="44"/>
      <c r="E235" s="45"/>
      <c r="F235" s="43"/>
      <c r="G235" s="44"/>
      <c r="H235" s="44"/>
      <c r="I235" s="45"/>
      <c r="J235" s="43"/>
      <c r="K235" s="44"/>
      <c r="L235" s="44"/>
      <c r="M235" s="45"/>
    </row>
    <row r="236" spans="1:13" x14ac:dyDescent="0.2">
      <c r="A236" s="10"/>
      <c r="B236" s="17"/>
      <c r="C236" s="6"/>
      <c r="D236" s="6"/>
      <c r="E236" s="12"/>
      <c r="F236" s="17"/>
      <c r="G236" s="6"/>
      <c r="H236" s="6"/>
      <c r="I236" s="12"/>
      <c r="J236" s="17"/>
      <c r="K236" s="6"/>
      <c r="L236" s="6"/>
      <c r="M236" s="12"/>
    </row>
    <row r="237" spans="1:13" x14ac:dyDescent="0.2">
      <c r="A237" s="10"/>
      <c r="B237" s="17"/>
      <c r="C237" s="6"/>
      <c r="D237" s="6"/>
      <c r="E237" s="12"/>
      <c r="F237" s="17"/>
      <c r="G237" s="6"/>
      <c r="H237" s="6"/>
      <c r="I237" s="12"/>
      <c r="J237" s="17"/>
      <c r="K237" s="6"/>
      <c r="L237" s="6"/>
      <c r="M237" s="12"/>
    </row>
    <row r="238" spans="1:13" x14ac:dyDescent="0.2">
      <c r="A238" s="10"/>
      <c r="B238" s="17"/>
      <c r="C238" s="6"/>
      <c r="D238" s="6"/>
      <c r="E238" s="12"/>
      <c r="F238" s="17"/>
      <c r="G238" s="6"/>
      <c r="H238" s="6"/>
      <c r="I238" s="12"/>
      <c r="J238" s="17"/>
      <c r="K238" s="6"/>
      <c r="L238" s="6"/>
      <c r="M238" s="12"/>
    </row>
    <row r="239" spans="1:13" x14ac:dyDescent="0.2">
      <c r="A239" s="10"/>
      <c r="B239" s="17"/>
      <c r="C239" s="6"/>
      <c r="D239" s="6"/>
      <c r="E239" s="12"/>
      <c r="F239" s="17"/>
      <c r="G239" s="6"/>
      <c r="H239" s="6"/>
      <c r="I239" s="12"/>
      <c r="J239" s="17"/>
      <c r="K239" s="6"/>
      <c r="L239" s="6"/>
      <c r="M239" s="12"/>
    </row>
    <row r="240" spans="1:13" x14ac:dyDescent="0.2">
      <c r="A240" s="10"/>
      <c r="B240" s="17"/>
      <c r="C240" s="6"/>
      <c r="D240" s="6"/>
      <c r="E240" s="12"/>
      <c r="F240" s="17"/>
      <c r="G240" s="6"/>
      <c r="H240" s="6"/>
      <c r="I240" s="12"/>
      <c r="J240" s="17"/>
      <c r="K240" s="6"/>
      <c r="L240" s="6"/>
      <c r="M240" s="12"/>
    </row>
    <row r="241" spans="1:13" x14ac:dyDescent="0.2">
      <c r="A241" s="10"/>
      <c r="B241" s="17"/>
      <c r="C241" s="6"/>
      <c r="D241" s="6"/>
      <c r="E241" s="12"/>
      <c r="F241" s="17"/>
      <c r="G241" s="6"/>
      <c r="H241" s="6"/>
      <c r="I241" s="12"/>
      <c r="J241" s="17"/>
      <c r="K241" s="6"/>
      <c r="L241" s="6"/>
      <c r="M241" s="12"/>
    </row>
    <row r="242" spans="1:13" x14ac:dyDescent="0.2">
      <c r="A242" s="10"/>
      <c r="B242" s="17"/>
      <c r="C242" s="6"/>
      <c r="D242" s="6"/>
      <c r="E242" s="12"/>
      <c r="F242" s="17"/>
      <c r="G242" s="6"/>
      <c r="H242" s="6"/>
      <c r="I242" s="12"/>
      <c r="J242" s="17"/>
      <c r="K242" s="6"/>
      <c r="L242" s="6"/>
      <c r="M242" s="12"/>
    </row>
    <row r="243" spans="1:13" x14ac:dyDescent="0.2">
      <c r="A243" s="10"/>
      <c r="B243" s="17"/>
      <c r="C243" s="6"/>
      <c r="D243" s="6"/>
      <c r="E243" s="12"/>
      <c r="F243" s="17"/>
      <c r="G243" s="6"/>
      <c r="H243" s="6"/>
      <c r="I243" s="12"/>
      <c r="J243" s="17"/>
      <c r="K243" s="6"/>
      <c r="L243" s="6"/>
      <c r="M243" s="12"/>
    </row>
    <row r="244" spans="1:13" x14ac:dyDescent="0.2">
      <c r="A244" s="10"/>
      <c r="B244" s="17"/>
      <c r="C244" s="6"/>
      <c r="D244" s="6"/>
      <c r="E244" s="12"/>
      <c r="F244" s="17"/>
      <c r="G244" s="6"/>
      <c r="H244" s="6"/>
      <c r="I244" s="12"/>
      <c r="J244" s="17"/>
      <c r="K244" s="6"/>
      <c r="L244" s="6"/>
      <c r="M244" s="12"/>
    </row>
    <row r="245" spans="1:13" x14ac:dyDescent="0.2">
      <c r="A245" s="10"/>
      <c r="B245" s="17"/>
      <c r="C245" s="6"/>
      <c r="D245" s="6"/>
      <c r="E245" s="12"/>
      <c r="F245" s="17"/>
      <c r="G245" s="6"/>
      <c r="H245" s="6"/>
      <c r="I245" s="12"/>
      <c r="J245" s="17"/>
      <c r="K245" s="6"/>
      <c r="L245" s="6"/>
      <c r="M245" s="12"/>
    </row>
    <row r="246" spans="1:13" x14ac:dyDescent="0.2">
      <c r="A246" s="10"/>
      <c r="B246" s="17"/>
      <c r="C246" s="6"/>
      <c r="D246" s="6"/>
      <c r="E246" s="12"/>
      <c r="F246" s="17"/>
      <c r="G246" s="6"/>
      <c r="H246" s="6"/>
      <c r="I246" s="12"/>
      <c r="J246" s="17"/>
      <c r="K246" s="6"/>
      <c r="L246" s="6"/>
      <c r="M246" s="12"/>
    </row>
    <row r="247" spans="1:13" x14ac:dyDescent="0.2">
      <c r="A247" s="52"/>
      <c r="B247" s="43"/>
      <c r="C247" s="44"/>
      <c r="D247" s="44"/>
      <c r="E247" s="45"/>
      <c r="F247" s="43"/>
      <c r="G247" s="44"/>
      <c r="H247" s="44"/>
      <c r="I247" s="45"/>
      <c r="J247" s="43"/>
      <c r="K247" s="44"/>
      <c r="L247" s="44"/>
      <c r="M247" s="45"/>
    </row>
    <row r="248" spans="1:13" x14ac:dyDescent="0.2">
      <c r="A248" s="10"/>
      <c r="B248" s="17"/>
      <c r="C248" s="6"/>
      <c r="D248" s="6"/>
      <c r="E248" s="12"/>
      <c r="F248" s="17"/>
      <c r="G248" s="6"/>
      <c r="H248" s="6"/>
      <c r="I248" s="12"/>
      <c r="J248" s="17"/>
      <c r="K248" s="6"/>
      <c r="L248" s="6"/>
      <c r="M248" s="12"/>
    </row>
    <row r="249" spans="1:13" x14ac:dyDescent="0.2">
      <c r="A249" s="117"/>
      <c r="B249" s="17"/>
      <c r="C249" s="6"/>
      <c r="D249" s="6"/>
      <c r="E249" s="12"/>
      <c r="F249" s="17"/>
      <c r="G249" s="6"/>
      <c r="H249" s="6"/>
      <c r="I249" s="12"/>
      <c r="J249" s="17"/>
      <c r="K249" s="6"/>
      <c r="L249" s="6"/>
      <c r="M249" s="12"/>
    </row>
    <row r="250" spans="1:13" x14ac:dyDescent="0.2">
      <c r="A250" s="117"/>
      <c r="B250" s="17"/>
      <c r="C250" s="6"/>
      <c r="D250" s="6"/>
      <c r="E250" s="12"/>
      <c r="F250" s="17"/>
      <c r="G250" s="6"/>
      <c r="H250" s="6"/>
      <c r="I250" s="12"/>
      <c r="J250" s="17"/>
      <c r="K250" s="6"/>
      <c r="L250" s="6"/>
      <c r="M250" s="12"/>
    </row>
    <row r="251" spans="1:13" x14ac:dyDescent="0.2">
      <c r="A251" s="117"/>
      <c r="B251" s="17"/>
      <c r="C251" s="6"/>
      <c r="D251" s="6"/>
      <c r="E251" s="12"/>
      <c r="F251" s="17"/>
      <c r="G251" s="6"/>
      <c r="H251" s="6"/>
      <c r="I251" s="12"/>
      <c r="J251" s="17"/>
      <c r="K251" s="6"/>
      <c r="L251" s="6"/>
      <c r="M251" s="12"/>
    </row>
    <row r="252" spans="1:13" x14ac:dyDescent="0.2">
      <c r="A252" s="119"/>
      <c r="B252" s="17"/>
      <c r="C252" s="6"/>
      <c r="D252" s="6"/>
      <c r="E252" s="12"/>
      <c r="F252" s="17"/>
      <c r="G252" s="6"/>
      <c r="H252" s="6"/>
      <c r="I252" s="12"/>
      <c r="J252" s="17"/>
      <c r="K252" s="6"/>
      <c r="L252" s="6"/>
      <c r="M252" s="12"/>
    </row>
    <row r="253" spans="1:13" x14ac:dyDescent="0.2">
      <c r="A253" s="119"/>
      <c r="B253" s="17"/>
      <c r="C253" s="6"/>
      <c r="D253" s="6"/>
      <c r="E253" s="12"/>
      <c r="F253" s="17"/>
      <c r="G253" s="6"/>
      <c r="H253" s="6"/>
      <c r="I253" s="12"/>
      <c r="J253" s="17"/>
      <c r="K253" s="6"/>
      <c r="L253" s="6"/>
      <c r="M253" s="12"/>
    </row>
    <row r="254" spans="1:13" x14ac:dyDescent="0.2">
      <c r="A254" s="119"/>
      <c r="B254" s="17"/>
      <c r="C254" s="6"/>
      <c r="D254" s="6"/>
      <c r="E254" s="12"/>
      <c r="F254" s="17"/>
      <c r="G254" s="6"/>
      <c r="H254" s="6"/>
      <c r="I254" s="12"/>
      <c r="J254" s="17"/>
      <c r="K254" s="6"/>
      <c r="L254" s="6"/>
      <c r="M254" s="12"/>
    </row>
    <row r="255" spans="1:13" x14ac:dyDescent="0.2">
      <c r="A255" s="119"/>
      <c r="B255" s="17"/>
      <c r="C255" s="6"/>
      <c r="D255" s="6"/>
      <c r="E255" s="12"/>
      <c r="F255" s="17"/>
      <c r="G255" s="6"/>
      <c r="H255" s="6"/>
      <c r="I255" s="12"/>
      <c r="J255" s="17"/>
      <c r="K255" s="6"/>
      <c r="L255" s="6"/>
      <c r="M255" s="12"/>
    </row>
    <row r="256" spans="1:13" x14ac:dyDescent="0.2">
      <c r="A256" s="119"/>
      <c r="B256" s="17"/>
      <c r="C256" s="6"/>
      <c r="D256" s="6"/>
      <c r="E256" s="12"/>
      <c r="F256" s="17"/>
      <c r="G256" s="6"/>
      <c r="H256" s="6"/>
      <c r="I256" s="12"/>
      <c r="J256" s="17"/>
      <c r="K256" s="6"/>
      <c r="L256" s="6"/>
      <c r="M256" s="12"/>
    </row>
    <row r="257" spans="1:13" x14ac:dyDescent="0.2">
      <c r="A257" s="119"/>
      <c r="B257" s="17"/>
      <c r="C257" s="6"/>
      <c r="D257" s="6"/>
      <c r="E257" s="12"/>
      <c r="F257" s="17"/>
      <c r="G257" s="6"/>
      <c r="H257" s="6"/>
      <c r="I257" s="12"/>
      <c r="J257" s="17"/>
      <c r="K257" s="6"/>
      <c r="L257" s="6"/>
      <c r="M257" s="12"/>
    </row>
    <row r="258" spans="1:13" x14ac:dyDescent="0.2">
      <c r="A258" s="119"/>
      <c r="B258" s="17"/>
      <c r="C258" s="6"/>
      <c r="D258" s="6"/>
      <c r="E258" s="12"/>
      <c r="F258" s="17"/>
      <c r="G258" s="6"/>
      <c r="H258" s="6"/>
      <c r="I258" s="12"/>
      <c r="J258" s="17"/>
      <c r="K258" s="6"/>
      <c r="L258" s="6"/>
      <c r="M258" s="12"/>
    </row>
    <row r="259" spans="1:13" x14ac:dyDescent="0.2">
      <c r="A259" s="52"/>
      <c r="B259" s="43"/>
      <c r="C259" s="44"/>
      <c r="D259" s="44"/>
      <c r="E259" s="45"/>
      <c r="F259" s="43"/>
      <c r="G259" s="44"/>
      <c r="H259" s="44"/>
      <c r="I259" s="45"/>
      <c r="J259" s="43"/>
      <c r="K259" s="44"/>
      <c r="L259" s="44"/>
      <c r="M259" s="45"/>
    </row>
    <row r="260" spans="1:13" x14ac:dyDescent="0.2">
      <c r="A260" s="119"/>
      <c r="B260" s="17"/>
      <c r="C260" s="6"/>
      <c r="D260" s="6"/>
      <c r="E260" s="12"/>
      <c r="F260" s="17"/>
      <c r="G260" s="6"/>
      <c r="H260" s="6"/>
      <c r="I260" s="12"/>
      <c r="J260" s="17"/>
      <c r="K260" s="6"/>
      <c r="L260" s="6"/>
      <c r="M260" s="12"/>
    </row>
    <row r="261" spans="1:13" x14ac:dyDescent="0.2">
      <c r="A261" s="119"/>
      <c r="B261" s="17"/>
      <c r="C261" s="6"/>
      <c r="D261" s="6"/>
      <c r="E261" s="12"/>
      <c r="F261" s="17"/>
      <c r="G261" s="6"/>
      <c r="H261" s="6"/>
      <c r="I261" s="12"/>
      <c r="J261" s="17"/>
      <c r="K261" s="6"/>
      <c r="L261" s="6"/>
      <c r="M261" s="12"/>
    </row>
    <row r="262" spans="1:13" x14ac:dyDescent="0.2">
      <c r="A262" s="119"/>
      <c r="B262" s="17"/>
      <c r="C262" s="6"/>
      <c r="D262" s="6"/>
      <c r="E262" s="12"/>
      <c r="F262" s="17"/>
      <c r="G262" s="6"/>
      <c r="H262" s="6"/>
      <c r="I262" s="12"/>
      <c r="J262" s="17"/>
      <c r="K262" s="6"/>
      <c r="L262" s="6"/>
      <c r="M262" s="12"/>
    </row>
    <row r="263" spans="1:13" x14ac:dyDescent="0.2">
      <c r="A263" s="119"/>
      <c r="B263" s="17"/>
      <c r="C263" s="6"/>
      <c r="D263" s="6"/>
      <c r="E263" s="12"/>
      <c r="F263" s="17"/>
      <c r="G263" s="6"/>
      <c r="H263" s="6"/>
      <c r="I263" s="12"/>
      <c r="J263" s="17"/>
      <c r="K263" s="6"/>
      <c r="L263" s="6"/>
      <c r="M263" s="12"/>
    </row>
    <row r="264" spans="1:13" x14ac:dyDescent="0.2">
      <c r="A264" s="119"/>
      <c r="B264" s="17"/>
      <c r="C264" s="6"/>
      <c r="D264" s="6"/>
      <c r="E264" s="12"/>
      <c r="F264" s="17"/>
      <c r="G264" s="6"/>
      <c r="H264" s="6"/>
      <c r="I264" s="12"/>
      <c r="J264" s="17"/>
      <c r="K264" s="6"/>
      <c r="L264" s="6"/>
      <c r="M264" s="12"/>
    </row>
    <row r="265" spans="1:13" x14ac:dyDescent="0.2">
      <c r="A265" s="119"/>
      <c r="B265" s="17"/>
      <c r="C265" s="6"/>
      <c r="D265" s="6"/>
      <c r="E265" s="12"/>
      <c r="F265" s="17"/>
      <c r="G265" s="6"/>
      <c r="H265" s="6"/>
      <c r="I265" s="12"/>
      <c r="J265" s="17"/>
      <c r="K265" s="6"/>
      <c r="L265" s="6"/>
      <c r="M265" s="12"/>
    </row>
    <row r="266" spans="1:13" x14ac:dyDescent="0.2">
      <c r="A266" s="119"/>
      <c r="B266" s="17"/>
      <c r="C266" s="6"/>
      <c r="D266" s="6"/>
      <c r="E266" s="12"/>
      <c r="F266" s="17"/>
      <c r="G266" s="6"/>
      <c r="H266" s="6"/>
      <c r="I266" s="12"/>
      <c r="J266" s="17"/>
      <c r="K266" s="6"/>
      <c r="L266" s="6"/>
      <c r="M266" s="12"/>
    </row>
    <row r="267" spans="1:13" x14ac:dyDescent="0.2">
      <c r="A267" s="119"/>
      <c r="B267" s="17"/>
      <c r="C267" s="6"/>
      <c r="D267" s="6"/>
      <c r="E267" s="12"/>
      <c r="F267" s="17"/>
      <c r="G267" s="6"/>
      <c r="H267" s="6"/>
      <c r="I267" s="12"/>
      <c r="J267" s="17"/>
      <c r="K267" s="6"/>
      <c r="L267" s="6"/>
      <c r="M267" s="12"/>
    </row>
    <row r="268" spans="1:13" x14ac:dyDescent="0.2">
      <c r="A268" s="119"/>
      <c r="B268" s="17"/>
      <c r="C268" s="6"/>
      <c r="D268" s="6"/>
      <c r="E268" s="12"/>
      <c r="F268" s="17"/>
      <c r="G268" s="6"/>
      <c r="H268" s="6"/>
      <c r="I268" s="12"/>
      <c r="J268" s="17"/>
      <c r="K268" s="6"/>
      <c r="L268" s="6"/>
      <c r="M268" s="12"/>
    </row>
    <row r="269" spans="1:13" x14ac:dyDescent="0.2">
      <c r="A269" s="119"/>
      <c r="B269" s="17"/>
      <c r="C269" s="6"/>
      <c r="D269" s="6"/>
      <c r="E269" s="12"/>
      <c r="F269" s="17"/>
      <c r="G269" s="6"/>
      <c r="H269" s="6"/>
      <c r="I269" s="12"/>
      <c r="J269" s="17"/>
      <c r="K269" s="6"/>
      <c r="L269" s="6"/>
      <c r="M269" s="12"/>
    </row>
    <row r="270" spans="1:13" x14ac:dyDescent="0.2">
      <c r="A270" s="119"/>
      <c r="B270" s="17"/>
      <c r="C270" s="6"/>
      <c r="D270" s="6"/>
      <c r="E270" s="12"/>
      <c r="F270" s="17"/>
      <c r="G270" s="6"/>
      <c r="H270" s="6"/>
      <c r="I270" s="12"/>
      <c r="J270" s="17"/>
      <c r="K270" s="6"/>
      <c r="L270" s="6"/>
      <c r="M270" s="12"/>
    </row>
    <row r="271" spans="1:13" x14ac:dyDescent="0.2">
      <c r="A271" s="52"/>
      <c r="B271" s="43"/>
      <c r="C271" s="44"/>
      <c r="D271" s="44"/>
      <c r="E271" s="45"/>
      <c r="F271" s="43"/>
      <c r="G271" s="44"/>
      <c r="H271" s="44"/>
      <c r="I271" s="45"/>
      <c r="J271" s="43"/>
      <c r="K271" s="44"/>
      <c r="L271" s="44"/>
      <c r="M271" s="45"/>
    </row>
    <row r="272" spans="1:13" x14ac:dyDescent="0.2">
      <c r="A272" s="119"/>
      <c r="B272" s="17"/>
      <c r="C272" s="6"/>
      <c r="D272" s="6"/>
      <c r="E272" s="12"/>
      <c r="F272" s="17"/>
      <c r="G272" s="6"/>
      <c r="H272" s="6"/>
      <c r="I272" s="12"/>
      <c r="J272" s="17"/>
      <c r="K272" s="6"/>
      <c r="L272" s="6"/>
      <c r="M272" s="12"/>
    </row>
    <row r="273" spans="1:13" x14ac:dyDescent="0.2">
      <c r="A273" s="52"/>
      <c r="B273" s="17"/>
      <c r="C273" s="6"/>
      <c r="D273" s="6"/>
      <c r="E273" s="12"/>
      <c r="F273" s="17"/>
      <c r="G273" s="6"/>
      <c r="H273" s="6"/>
      <c r="I273" s="12"/>
      <c r="J273" s="17"/>
      <c r="K273" s="6"/>
      <c r="L273" s="6"/>
      <c r="M273" s="12"/>
    </row>
    <row r="274" spans="1:13" x14ac:dyDescent="0.2">
      <c r="B274" s="17"/>
      <c r="C274" s="6"/>
      <c r="D274" s="6"/>
      <c r="E274" s="12"/>
      <c r="F274" s="17"/>
      <c r="G274" s="6"/>
      <c r="H274" s="6"/>
      <c r="I274" s="12"/>
      <c r="J274" s="17"/>
      <c r="K274" s="6"/>
      <c r="L274" s="6"/>
      <c r="M274" s="12"/>
    </row>
    <row r="275" spans="1:13" x14ac:dyDescent="0.2">
      <c r="B275" s="17"/>
      <c r="C275" s="6"/>
      <c r="D275" s="6"/>
      <c r="E275" s="12"/>
      <c r="F275" s="17"/>
      <c r="G275" s="6"/>
      <c r="H275" s="6"/>
      <c r="I275" s="12"/>
      <c r="J275" s="17"/>
      <c r="K275" s="6"/>
      <c r="L275" s="6"/>
      <c r="M275" s="12"/>
    </row>
    <row r="276" spans="1:13" x14ac:dyDescent="0.2">
      <c r="B276" s="17"/>
      <c r="C276" s="6"/>
      <c r="D276" s="6"/>
      <c r="E276" s="12"/>
      <c r="F276" s="17"/>
      <c r="G276" s="6"/>
      <c r="H276" s="6"/>
      <c r="I276" s="12"/>
      <c r="J276" s="17"/>
      <c r="K276" s="6"/>
      <c r="L276" s="6"/>
      <c r="M276" s="12"/>
    </row>
    <row r="277" spans="1:13" x14ac:dyDescent="0.2">
      <c r="B277" s="17"/>
      <c r="C277" s="6"/>
      <c r="D277" s="6"/>
      <c r="E277" s="12"/>
      <c r="F277" s="17"/>
      <c r="G277" s="6"/>
      <c r="H277" s="6"/>
      <c r="I277" s="12"/>
      <c r="J277" s="17"/>
      <c r="K277" s="6"/>
      <c r="L277" s="6"/>
      <c r="M277" s="12"/>
    </row>
    <row r="278" spans="1:13" x14ac:dyDescent="0.2">
      <c r="B278" s="17"/>
      <c r="C278" s="6"/>
      <c r="D278" s="6"/>
      <c r="E278" s="12"/>
      <c r="F278" s="17"/>
      <c r="G278" s="6"/>
      <c r="H278" s="6"/>
      <c r="I278" s="12"/>
      <c r="J278" s="17"/>
      <c r="K278" s="6"/>
      <c r="L278" s="6"/>
      <c r="M278" s="12"/>
    </row>
    <row r="279" spans="1:13" x14ac:dyDescent="0.2">
      <c r="B279" s="17"/>
      <c r="C279" s="6"/>
      <c r="D279" s="6"/>
      <c r="E279" s="12"/>
      <c r="F279" s="17"/>
      <c r="G279" s="6"/>
      <c r="H279" s="6"/>
      <c r="I279" s="12"/>
      <c r="J279" s="17"/>
      <c r="K279" s="6"/>
      <c r="L279" s="6"/>
      <c r="M279" s="12"/>
    </row>
    <row r="280" spans="1:13" x14ac:dyDescent="0.2">
      <c r="B280" s="17"/>
      <c r="C280" s="6"/>
      <c r="D280" s="6"/>
      <c r="E280" s="12"/>
      <c r="F280" s="17"/>
      <c r="G280" s="6"/>
      <c r="H280" s="6"/>
      <c r="I280" s="12"/>
      <c r="J280" s="17"/>
      <c r="K280" s="6"/>
      <c r="L280" s="6"/>
      <c r="M280" s="12"/>
    </row>
    <row r="281" spans="1:13" x14ac:dyDescent="0.2">
      <c r="B281" s="17"/>
      <c r="C281" s="6"/>
      <c r="D281" s="6"/>
      <c r="E281" s="12"/>
      <c r="F281" s="17"/>
      <c r="G281" s="6"/>
      <c r="H281" s="6"/>
      <c r="I281" s="12"/>
      <c r="J281" s="17"/>
      <c r="K281" s="6"/>
      <c r="L281" s="6"/>
      <c r="M281" s="12"/>
    </row>
    <row r="282" spans="1:13" x14ac:dyDescent="0.2">
      <c r="B282" s="17"/>
      <c r="C282" s="6"/>
      <c r="D282" s="6"/>
      <c r="E282" s="12"/>
      <c r="F282" s="17"/>
      <c r="G282" s="6"/>
      <c r="H282" s="6"/>
      <c r="I282" s="12"/>
      <c r="J282" s="17"/>
      <c r="K282" s="6"/>
      <c r="L282" s="6"/>
      <c r="M282" s="12"/>
    </row>
    <row r="283" spans="1:13" x14ac:dyDescent="0.2">
      <c r="B283" s="17"/>
      <c r="C283" s="6"/>
      <c r="D283" s="6"/>
      <c r="E283" s="12"/>
      <c r="F283" s="17"/>
      <c r="G283" s="6"/>
      <c r="H283" s="6"/>
      <c r="I283" s="12"/>
      <c r="J283" s="17"/>
      <c r="K283" s="6"/>
      <c r="L283" s="6"/>
      <c r="M283" s="12"/>
    </row>
    <row r="284" spans="1:13" x14ac:dyDescent="0.2">
      <c r="B284" s="17"/>
      <c r="C284" s="6"/>
      <c r="D284" s="6"/>
      <c r="E284" s="12"/>
      <c r="F284" s="17"/>
      <c r="G284" s="6"/>
      <c r="H284" s="6"/>
      <c r="I284" s="12"/>
      <c r="J284" s="17"/>
      <c r="K284" s="6"/>
      <c r="L284" s="6"/>
      <c r="M284" s="12"/>
    </row>
    <row r="285" spans="1:13" x14ac:dyDescent="0.2">
      <c r="B285" s="17"/>
      <c r="C285" s="6"/>
      <c r="D285" s="6"/>
      <c r="E285" s="12"/>
      <c r="F285" s="17"/>
      <c r="G285" s="6"/>
      <c r="H285" s="6"/>
      <c r="I285" s="12"/>
      <c r="J285" s="17"/>
      <c r="K285" s="6"/>
      <c r="L285" s="6"/>
      <c r="M285" s="12"/>
    </row>
    <row r="286" spans="1:13" x14ac:dyDescent="0.2">
      <c r="B286" s="17"/>
      <c r="C286" s="6"/>
      <c r="D286" s="6"/>
      <c r="E286" s="12"/>
      <c r="F286" s="17"/>
      <c r="G286" s="6"/>
      <c r="H286" s="6"/>
      <c r="I286" s="12"/>
      <c r="J286" s="17"/>
      <c r="K286" s="6"/>
      <c r="L286" s="6"/>
      <c r="M286" s="12"/>
    </row>
    <row r="287" spans="1:13" x14ac:dyDescent="0.2">
      <c r="B287" s="17"/>
      <c r="C287" s="6"/>
      <c r="D287" s="6"/>
      <c r="E287" s="12"/>
      <c r="F287" s="17"/>
      <c r="G287" s="6"/>
      <c r="H287" s="6"/>
      <c r="I287" s="12"/>
      <c r="J287" s="17"/>
      <c r="K287" s="6"/>
      <c r="L287" s="6"/>
      <c r="M287" s="12"/>
    </row>
    <row r="288" spans="1:13" x14ac:dyDescent="0.2">
      <c r="B288" s="17"/>
      <c r="C288" s="6"/>
      <c r="D288" s="6"/>
      <c r="E288" s="12"/>
      <c r="F288" s="17"/>
      <c r="G288" s="6"/>
      <c r="H288" s="6"/>
      <c r="I288" s="12"/>
      <c r="J288" s="17"/>
      <c r="K288" s="6"/>
      <c r="L288" s="6"/>
      <c r="M288" s="12"/>
    </row>
    <row r="289" spans="2:13" x14ac:dyDescent="0.2">
      <c r="B289" s="17"/>
      <c r="C289" s="6"/>
      <c r="D289" s="6"/>
      <c r="E289" s="12"/>
      <c r="F289" s="17"/>
      <c r="G289" s="6"/>
      <c r="H289" s="6"/>
      <c r="I289" s="12"/>
      <c r="J289" s="17"/>
      <c r="K289" s="6"/>
      <c r="L289" s="6"/>
      <c r="M289" s="12"/>
    </row>
    <row r="290" spans="2:13" x14ac:dyDescent="0.2">
      <c r="B290" s="17"/>
      <c r="C290" s="6"/>
      <c r="D290" s="6"/>
      <c r="E290" s="12"/>
      <c r="F290" s="17"/>
      <c r="G290" s="6"/>
      <c r="H290" s="6"/>
      <c r="I290" s="12"/>
      <c r="J290" s="17"/>
      <c r="K290" s="6"/>
      <c r="L290" s="6"/>
      <c r="M290" s="12"/>
    </row>
    <row r="291" spans="2:13" x14ac:dyDescent="0.2">
      <c r="B291" s="17"/>
      <c r="C291" s="6"/>
      <c r="D291" s="6"/>
      <c r="E291" s="12"/>
      <c r="F291" s="17"/>
      <c r="G291" s="6"/>
      <c r="H291" s="6"/>
      <c r="I291" s="12"/>
      <c r="J291" s="17"/>
      <c r="K291" s="6"/>
      <c r="L291" s="6"/>
      <c r="M291" s="12"/>
    </row>
    <row r="292" spans="2:13" x14ac:dyDescent="0.2">
      <c r="B292" s="17"/>
      <c r="C292" s="6"/>
      <c r="D292" s="6"/>
      <c r="E292" s="12"/>
      <c r="F292" s="17"/>
      <c r="G292" s="6"/>
      <c r="H292" s="6"/>
      <c r="I292" s="12"/>
      <c r="J292" s="17"/>
      <c r="K292" s="6"/>
      <c r="L292" s="6"/>
      <c r="M292" s="12"/>
    </row>
    <row r="293" spans="2:13" x14ac:dyDescent="0.2">
      <c r="B293" s="17"/>
      <c r="C293" s="6"/>
      <c r="D293" s="6"/>
      <c r="E293" s="12"/>
      <c r="F293" s="17"/>
      <c r="G293" s="6"/>
      <c r="H293" s="6"/>
      <c r="I293" s="12"/>
      <c r="J293" s="17"/>
      <c r="K293" s="6"/>
      <c r="L293" s="6"/>
      <c r="M293" s="12"/>
    </row>
    <row r="294" spans="2:13" x14ac:dyDescent="0.2">
      <c r="B294" s="17"/>
      <c r="C294" s="6"/>
      <c r="D294" s="6"/>
      <c r="E294" s="12"/>
      <c r="F294" s="17"/>
      <c r="G294" s="6"/>
      <c r="H294" s="6"/>
      <c r="I294" s="12"/>
      <c r="J294" s="17"/>
      <c r="K294" s="6"/>
      <c r="L294" s="6"/>
      <c r="M294" s="12"/>
    </row>
    <row r="295" spans="2:13" x14ac:dyDescent="0.2">
      <c r="B295" s="17"/>
      <c r="C295" s="6"/>
      <c r="D295" s="6"/>
      <c r="E295" s="12"/>
      <c r="F295" s="17"/>
      <c r="G295" s="6"/>
      <c r="H295" s="6"/>
      <c r="I295" s="12"/>
      <c r="J295" s="17"/>
      <c r="K295" s="6"/>
      <c r="L295" s="6"/>
      <c r="M295" s="12"/>
    </row>
    <row r="296" spans="2:13" x14ac:dyDescent="0.2">
      <c r="B296" s="17"/>
      <c r="C296" s="6"/>
      <c r="D296" s="6"/>
      <c r="E296" s="12"/>
      <c r="F296" s="17"/>
      <c r="G296" s="6"/>
      <c r="H296" s="6"/>
      <c r="I296" s="12"/>
      <c r="J296" s="17"/>
      <c r="K296" s="6"/>
      <c r="L296" s="6"/>
      <c r="M296" s="12"/>
    </row>
    <row r="297" spans="2:13" x14ac:dyDescent="0.2">
      <c r="B297" s="17"/>
      <c r="C297" s="6"/>
      <c r="D297" s="6"/>
      <c r="E297" s="12"/>
      <c r="F297" s="17"/>
      <c r="G297" s="6"/>
      <c r="H297" s="6"/>
      <c r="I297" s="12"/>
      <c r="J297" s="17"/>
      <c r="K297" s="6"/>
      <c r="L297" s="6"/>
      <c r="M297" s="12"/>
    </row>
    <row r="298" spans="2:13" x14ac:dyDescent="0.2">
      <c r="B298" s="17"/>
      <c r="C298" s="6"/>
      <c r="D298" s="6"/>
      <c r="E298" s="12"/>
      <c r="F298" s="17"/>
      <c r="G298" s="6"/>
      <c r="H298" s="6"/>
      <c r="I298" s="12"/>
      <c r="J298" s="17"/>
      <c r="K298" s="6"/>
      <c r="L298" s="6"/>
      <c r="M298" s="12"/>
    </row>
    <row r="299" spans="2:13" x14ac:dyDescent="0.2">
      <c r="B299" s="17"/>
      <c r="C299" s="6"/>
      <c r="D299" s="6"/>
      <c r="E299" s="12"/>
      <c r="F299" s="17"/>
      <c r="G299" s="6"/>
      <c r="H299" s="6"/>
      <c r="I299" s="12"/>
      <c r="J299" s="17"/>
      <c r="K299" s="6"/>
      <c r="L299" s="6"/>
      <c r="M299" s="12"/>
    </row>
    <row r="300" spans="2:13" x14ac:dyDescent="0.2">
      <c r="B300" s="17"/>
      <c r="C300" s="6"/>
      <c r="D300" s="6"/>
      <c r="E300" s="12"/>
      <c r="F300" s="17"/>
      <c r="G300" s="6"/>
      <c r="H300" s="6"/>
      <c r="I300" s="12"/>
      <c r="J300" s="17"/>
      <c r="K300" s="6"/>
      <c r="L300" s="6"/>
      <c r="M300" s="12"/>
    </row>
    <row r="301" spans="2:13" x14ac:dyDescent="0.2">
      <c r="B301" s="17"/>
      <c r="C301" s="6"/>
      <c r="D301" s="6"/>
      <c r="E301" s="12"/>
      <c r="F301" s="17"/>
      <c r="G301" s="6"/>
      <c r="H301" s="6"/>
      <c r="I301" s="12"/>
      <c r="J301" s="17"/>
      <c r="K301" s="6"/>
      <c r="L301" s="6"/>
      <c r="M301" s="12"/>
    </row>
    <row r="302" spans="2:13" x14ac:dyDescent="0.2">
      <c r="B302" s="17"/>
      <c r="C302" s="6"/>
      <c r="D302" s="6"/>
      <c r="E302" s="12"/>
      <c r="F302" s="17"/>
      <c r="G302" s="6"/>
      <c r="H302" s="6"/>
      <c r="I302" s="12"/>
      <c r="J302" s="17"/>
      <c r="K302" s="6"/>
      <c r="L302" s="6"/>
      <c r="M302" s="12"/>
    </row>
    <row r="303" spans="2:13" x14ac:dyDescent="0.2">
      <c r="B303" s="17"/>
      <c r="C303" s="6"/>
      <c r="D303" s="6"/>
      <c r="E303" s="12"/>
      <c r="F303" s="17"/>
      <c r="G303" s="6"/>
      <c r="H303" s="6"/>
      <c r="I303" s="12"/>
      <c r="J303" s="17"/>
      <c r="K303" s="6"/>
      <c r="L303" s="6"/>
      <c r="M303" s="12"/>
    </row>
    <row r="304" spans="2:13" x14ac:dyDescent="0.2">
      <c r="B304" s="17"/>
      <c r="C304" s="6"/>
      <c r="D304" s="6"/>
      <c r="E304" s="12"/>
      <c r="F304" s="17"/>
      <c r="G304" s="6"/>
      <c r="H304" s="6"/>
      <c r="I304" s="12"/>
      <c r="J304" s="17"/>
      <c r="K304" s="6"/>
      <c r="L304" s="6"/>
      <c r="M304" s="12"/>
    </row>
  </sheetData>
  <mergeCells count="4">
    <mergeCell ref="B6:E6"/>
    <mergeCell ref="F6:I6"/>
    <mergeCell ref="J6:M6"/>
    <mergeCell ref="A6:A7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98"/>
  <sheetViews>
    <sheetView topLeftCell="A103" zoomScaleNormal="100" workbookViewId="0">
      <selection activeCell="A120" sqref="A120"/>
    </sheetView>
  </sheetViews>
  <sheetFormatPr baseColWidth="10" defaultColWidth="11.453125" defaultRowHeight="10" x14ac:dyDescent="0.2"/>
  <cols>
    <col min="1" max="1" width="15.54296875" style="147" bestFit="1" customWidth="1"/>
    <col min="2" max="8" width="12.54296875" style="164" customWidth="1"/>
    <col min="9" max="9" width="12.54296875" style="168" customWidth="1"/>
    <col min="10" max="12" width="12.54296875" style="164" customWidth="1"/>
    <col min="13" max="18" width="12.54296875" style="167" customWidth="1"/>
    <col min="19" max="19" width="16.08984375" style="155" customWidth="1"/>
    <col min="20" max="16384" width="11.453125" style="146"/>
  </cols>
  <sheetData>
    <row r="1" spans="1:19" s="8" customFormat="1" x14ac:dyDescent="0.2">
      <c r="A1" s="8" t="s">
        <v>3</v>
      </c>
      <c r="B1" s="171" t="s">
        <v>260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3"/>
    </row>
    <row r="2" spans="1:19" s="8" customFormat="1" x14ac:dyDescent="0.2">
      <c r="A2" s="8" t="s">
        <v>4</v>
      </c>
      <c r="B2" s="171" t="s">
        <v>210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53"/>
    </row>
    <row r="3" spans="1:19" s="8" customFormat="1" x14ac:dyDescent="0.2">
      <c r="A3" s="8" t="s">
        <v>5</v>
      </c>
      <c r="B3" s="158" t="s">
        <v>63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53"/>
    </row>
    <row r="4" spans="1:19" s="8" customFormat="1" x14ac:dyDescent="0.2">
      <c r="A4" s="8" t="s">
        <v>6</v>
      </c>
      <c r="B4" s="158" t="s">
        <v>257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53"/>
    </row>
    <row r="5" spans="1:19" s="8" customFormat="1" x14ac:dyDescent="0.2">
      <c r="A5" s="96" t="s">
        <v>65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53"/>
    </row>
    <row r="6" spans="1:19" s="8" customFormat="1" ht="12.5" x14ac:dyDescent="0.25">
      <c r="A6" s="151"/>
      <c r="B6" s="233" t="s">
        <v>36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</row>
    <row r="7" spans="1:19" s="4" customFormat="1" ht="43.5" customHeight="1" x14ac:dyDescent="0.2">
      <c r="A7" s="152" t="s">
        <v>2</v>
      </c>
      <c r="B7" s="169" t="s">
        <v>90</v>
      </c>
      <c r="C7" s="170" t="s">
        <v>91</v>
      </c>
      <c r="D7" s="170" t="s">
        <v>92</v>
      </c>
      <c r="E7" s="170" t="s">
        <v>93</v>
      </c>
      <c r="F7" s="170" t="s">
        <v>94</v>
      </c>
      <c r="G7" s="170" t="s">
        <v>95</v>
      </c>
      <c r="H7" s="170" t="s">
        <v>96</v>
      </c>
      <c r="I7" s="170" t="s">
        <v>97</v>
      </c>
      <c r="J7" s="170" t="s">
        <v>98</v>
      </c>
      <c r="K7" s="170" t="s">
        <v>99</v>
      </c>
      <c r="L7" s="170" t="s">
        <v>100</v>
      </c>
      <c r="M7" s="170" t="s">
        <v>101</v>
      </c>
      <c r="N7" s="170" t="s">
        <v>102</v>
      </c>
      <c r="O7" s="170" t="s">
        <v>103</v>
      </c>
      <c r="P7" s="170" t="s">
        <v>104</v>
      </c>
      <c r="Q7" s="170" t="s">
        <v>105</v>
      </c>
      <c r="R7" s="170" t="s">
        <v>106</v>
      </c>
      <c r="S7" s="172" t="str">
        <f>UPPER("France METROPOLITAINE")</f>
        <v>FRANCE METROPOLITAINE</v>
      </c>
    </row>
    <row r="8" spans="1:19" s="4" customFormat="1" x14ac:dyDescent="0.2">
      <c r="A8" s="117" t="s">
        <v>109</v>
      </c>
      <c r="B8" s="148">
        <v>46670</v>
      </c>
      <c r="C8" s="148">
        <v>46180</v>
      </c>
      <c r="D8" s="148">
        <v>9960</v>
      </c>
      <c r="E8" s="148">
        <v>93890</v>
      </c>
      <c r="F8" s="149">
        <v>594490</v>
      </c>
      <c r="G8" s="149">
        <v>113650</v>
      </c>
      <c r="H8" s="149">
        <v>122490</v>
      </c>
      <c r="I8" s="149">
        <v>182340</v>
      </c>
      <c r="J8" s="149">
        <v>365610</v>
      </c>
      <c r="K8" s="149">
        <v>239020</v>
      </c>
      <c r="L8" s="149">
        <v>157900</v>
      </c>
      <c r="M8" s="149">
        <v>127080</v>
      </c>
      <c r="N8" s="149">
        <v>264870</v>
      </c>
      <c r="O8" s="149">
        <v>282370</v>
      </c>
      <c r="P8" s="149">
        <v>361050</v>
      </c>
      <c r="Q8" s="149">
        <v>298340</v>
      </c>
      <c r="R8" s="159">
        <v>14650</v>
      </c>
      <c r="S8" s="160">
        <v>3123900</v>
      </c>
    </row>
    <row r="9" spans="1:19" s="4" customFormat="1" x14ac:dyDescent="0.2">
      <c r="A9" s="10" t="s">
        <v>110</v>
      </c>
      <c r="B9" s="149">
        <v>44440</v>
      </c>
      <c r="C9" s="149">
        <v>46120</v>
      </c>
      <c r="D9" s="149">
        <v>10540</v>
      </c>
      <c r="E9" s="149">
        <v>96300</v>
      </c>
      <c r="F9" s="149">
        <v>592340</v>
      </c>
      <c r="G9" s="149">
        <v>114970</v>
      </c>
      <c r="H9" s="149">
        <v>123810</v>
      </c>
      <c r="I9" s="149">
        <v>184220</v>
      </c>
      <c r="J9" s="149">
        <v>367140</v>
      </c>
      <c r="K9" s="149">
        <v>243480</v>
      </c>
      <c r="L9" s="149">
        <v>158170</v>
      </c>
      <c r="M9" s="149">
        <v>127780</v>
      </c>
      <c r="N9" s="149">
        <v>265750</v>
      </c>
      <c r="O9" s="149">
        <v>284550</v>
      </c>
      <c r="P9" s="149">
        <v>362320</v>
      </c>
      <c r="Q9" s="149">
        <v>299470</v>
      </c>
      <c r="R9" s="159">
        <v>15390</v>
      </c>
      <c r="S9" s="137">
        <v>3139400</v>
      </c>
    </row>
    <row r="10" spans="1:19" s="4" customFormat="1" x14ac:dyDescent="0.2">
      <c r="A10" s="10" t="s">
        <v>111</v>
      </c>
      <c r="B10" s="149">
        <v>45630</v>
      </c>
      <c r="C10" s="149">
        <v>45970</v>
      </c>
      <c r="D10" s="149">
        <v>10810</v>
      </c>
      <c r="E10" s="149">
        <v>98330</v>
      </c>
      <c r="F10" s="149">
        <v>592870</v>
      </c>
      <c r="G10" s="149">
        <v>116430</v>
      </c>
      <c r="H10" s="149">
        <v>123280</v>
      </c>
      <c r="I10" s="149">
        <v>183220</v>
      </c>
      <c r="J10" s="149">
        <v>373250</v>
      </c>
      <c r="K10" s="149">
        <v>245210</v>
      </c>
      <c r="L10" s="149">
        <v>155940</v>
      </c>
      <c r="M10" s="149">
        <v>125770</v>
      </c>
      <c r="N10" s="149">
        <v>265580</v>
      </c>
      <c r="O10" s="149">
        <v>286300</v>
      </c>
      <c r="P10" s="149">
        <v>358200</v>
      </c>
      <c r="Q10" s="149">
        <v>300880</v>
      </c>
      <c r="R10" s="159">
        <v>16130</v>
      </c>
      <c r="S10" s="137">
        <v>3143100</v>
      </c>
    </row>
    <row r="11" spans="1:19" s="4" customFormat="1" x14ac:dyDescent="0.2">
      <c r="A11" s="10" t="s">
        <v>112</v>
      </c>
      <c r="B11" s="149">
        <v>48100</v>
      </c>
      <c r="C11" s="149">
        <v>45040</v>
      </c>
      <c r="D11" s="149">
        <v>11230</v>
      </c>
      <c r="E11" s="149">
        <v>101220</v>
      </c>
      <c r="F11" s="149">
        <v>596940</v>
      </c>
      <c r="G11" s="149">
        <v>118290</v>
      </c>
      <c r="H11" s="149">
        <v>125730</v>
      </c>
      <c r="I11" s="149">
        <v>184800</v>
      </c>
      <c r="J11" s="149">
        <v>374740</v>
      </c>
      <c r="K11" s="149">
        <v>248220</v>
      </c>
      <c r="L11" s="149">
        <v>157890</v>
      </c>
      <c r="M11" s="149">
        <v>126900</v>
      </c>
      <c r="N11" s="149">
        <v>265310</v>
      </c>
      <c r="O11" s="149">
        <v>286510</v>
      </c>
      <c r="P11" s="149">
        <v>362020</v>
      </c>
      <c r="Q11" s="149">
        <v>303190</v>
      </c>
      <c r="R11" s="159">
        <v>15200</v>
      </c>
      <c r="S11" s="137">
        <v>3165700</v>
      </c>
    </row>
    <row r="12" spans="1:19" s="4" customFormat="1" x14ac:dyDescent="0.2">
      <c r="A12" s="10" t="s">
        <v>113</v>
      </c>
      <c r="B12" s="149">
        <v>46590</v>
      </c>
      <c r="C12" s="149">
        <v>46590</v>
      </c>
      <c r="D12" s="149">
        <v>12060</v>
      </c>
      <c r="E12" s="149">
        <v>102460</v>
      </c>
      <c r="F12" s="149">
        <v>601700</v>
      </c>
      <c r="G12" s="149">
        <v>117560</v>
      </c>
      <c r="H12" s="149">
        <v>126630</v>
      </c>
      <c r="I12" s="149">
        <v>184130</v>
      </c>
      <c r="J12" s="149">
        <v>375640</v>
      </c>
      <c r="K12" s="149">
        <v>250140</v>
      </c>
      <c r="L12" s="149">
        <v>157730</v>
      </c>
      <c r="M12" s="149">
        <v>127130</v>
      </c>
      <c r="N12" s="149">
        <v>267620</v>
      </c>
      <c r="O12" s="149">
        <v>288610</v>
      </c>
      <c r="P12" s="149">
        <v>362380</v>
      </c>
      <c r="Q12" s="149">
        <v>306860</v>
      </c>
      <c r="R12" s="159">
        <v>15260</v>
      </c>
      <c r="S12" s="137">
        <v>3181400</v>
      </c>
    </row>
    <row r="13" spans="1:19" s="4" customFormat="1" x14ac:dyDescent="0.2">
      <c r="A13" s="10" t="s">
        <v>114</v>
      </c>
      <c r="B13" s="149">
        <v>48100</v>
      </c>
      <c r="C13" s="149">
        <v>45450</v>
      </c>
      <c r="D13" s="149">
        <v>12550</v>
      </c>
      <c r="E13" s="149">
        <v>104120</v>
      </c>
      <c r="F13" s="149">
        <v>605140</v>
      </c>
      <c r="G13" s="149">
        <v>116820</v>
      </c>
      <c r="H13" s="149">
        <v>126930</v>
      </c>
      <c r="I13" s="149">
        <v>185030</v>
      </c>
      <c r="J13" s="149">
        <v>378000</v>
      </c>
      <c r="K13" s="149">
        <v>250120</v>
      </c>
      <c r="L13" s="149">
        <v>159160</v>
      </c>
      <c r="M13" s="149">
        <v>127570</v>
      </c>
      <c r="N13" s="149">
        <v>267790</v>
      </c>
      <c r="O13" s="149">
        <v>292780</v>
      </c>
      <c r="P13" s="149">
        <v>358090</v>
      </c>
      <c r="Q13" s="149">
        <v>309740</v>
      </c>
      <c r="R13" s="159">
        <v>16330</v>
      </c>
      <c r="S13" s="137">
        <v>3193500</v>
      </c>
    </row>
    <row r="14" spans="1:19" s="4" customFormat="1" x14ac:dyDescent="0.2">
      <c r="A14" s="10" t="s">
        <v>115</v>
      </c>
      <c r="B14" s="149">
        <v>49350</v>
      </c>
      <c r="C14" s="149">
        <v>46630</v>
      </c>
      <c r="D14" s="149">
        <v>12720</v>
      </c>
      <c r="E14" s="149">
        <v>106530</v>
      </c>
      <c r="F14" s="149">
        <v>599930</v>
      </c>
      <c r="G14" s="149">
        <v>114000</v>
      </c>
      <c r="H14" s="149">
        <v>124820</v>
      </c>
      <c r="I14" s="149">
        <v>181710</v>
      </c>
      <c r="J14" s="149">
        <v>375290</v>
      </c>
      <c r="K14" s="149">
        <v>246490</v>
      </c>
      <c r="L14" s="149">
        <v>153840</v>
      </c>
      <c r="M14" s="149">
        <v>126270</v>
      </c>
      <c r="N14" s="149">
        <v>265680</v>
      </c>
      <c r="O14" s="149">
        <v>293290</v>
      </c>
      <c r="P14" s="149">
        <v>349570</v>
      </c>
      <c r="Q14" s="149">
        <v>310970</v>
      </c>
      <c r="R14" s="159">
        <v>16340</v>
      </c>
      <c r="S14" s="137">
        <v>3158200</v>
      </c>
    </row>
    <row r="15" spans="1:19" s="4" customFormat="1" x14ac:dyDescent="0.2">
      <c r="A15" s="10" t="s">
        <v>116</v>
      </c>
      <c r="B15" s="149">
        <v>46430</v>
      </c>
      <c r="C15" s="149">
        <v>46550</v>
      </c>
      <c r="D15" s="149">
        <v>13070</v>
      </c>
      <c r="E15" s="149">
        <v>109060</v>
      </c>
      <c r="F15" s="149">
        <v>599020</v>
      </c>
      <c r="G15" s="149">
        <v>112410</v>
      </c>
      <c r="H15" s="149">
        <v>124010</v>
      </c>
      <c r="I15" s="149">
        <v>180310</v>
      </c>
      <c r="J15" s="149">
        <v>374390</v>
      </c>
      <c r="K15" s="149">
        <v>243370</v>
      </c>
      <c r="L15" s="149">
        <v>154410</v>
      </c>
      <c r="M15" s="149">
        <v>127130</v>
      </c>
      <c r="N15" s="149">
        <v>268340</v>
      </c>
      <c r="O15" s="149">
        <v>295080</v>
      </c>
      <c r="P15" s="149">
        <v>348200</v>
      </c>
      <c r="Q15" s="149">
        <v>309930</v>
      </c>
      <c r="R15" s="159">
        <v>15490</v>
      </c>
      <c r="S15" s="137">
        <v>3152100</v>
      </c>
    </row>
    <row r="16" spans="1:19" s="4" customFormat="1" x14ac:dyDescent="0.2">
      <c r="A16" s="10" t="s">
        <v>117</v>
      </c>
      <c r="B16" s="149">
        <v>49390</v>
      </c>
      <c r="C16" s="149">
        <v>47170</v>
      </c>
      <c r="D16" s="149">
        <v>13210</v>
      </c>
      <c r="E16" s="149">
        <v>108450</v>
      </c>
      <c r="F16" s="149">
        <v>596910</v>
      </c>
      <c r="G16" s="149">
        <v>111310</v>
      </c>
      <c r="H16" s="149">
        <v>121890</v>
      </c>
      <c r="I16" s="149">
        <v>177780</v>
      </c>
      <c r="J16" s="149">
        <v>370650</v>
      </c>
      <c r="K16" s="149">
        <v>240130</v>
      </c>
      <c r="L16" s="149">
        <v>151510</v>
      </c>
      <c r="M16" s="149">
        <v>125440</v>
      </c>
      <c r="N16" s="149">
        <v>265130</v>
      </c>
      <c r="O16" s="149">
        <v>296190</v>
      </c>
      <c r="P16" s="149">
        <v>341460</v>
      </c>
      <c r="Q16" s="149">
        <v>308490</v>
      </c>
      <c r="R16" s="159">
        <v>15320</v>
      </c>
      <c r="S16" s="137">
        <v>3122200</v>
      </c>
    </row>
    <row r="17" spans="1:19" s="4" customFormat="1" x14ac:dyDescent="0.2">
      <c r="A17" s="10" t="s">
        <v>118</v>
      </c>
      <c r="B17" s="149">
        <v>51170</v>
      </c>
      <c r="C17" s="149">
        <v>47730</v>
      </c>
      <c r="D17" s="149">
        <v>12960</v>
      </c>
      <c r="E17" s="149">
        <v>107370</v>
      </c>
      <c r="F17" s="149">
        <v>591900</v>
      </c>
      <c r="G17" s="149">
        <v>110250</v>
      </c>
      <c r="H17" s="149">
        <v>119350</v>
      </c>
      <c r="I17" s="149">
        <v>175280</v>
      </c>
      <c r="J17" s="149">
        <v>366860</v>
      </c>
      <c r="K17" s="149">
        <v>236460</v>
      </c>
      <c r="L17" s="149">
        <v>150460</v>
      </c>
      <c r="M17" s="149">
        <v>124850</v>
      </c>
      <c r="N17" s="149">
        <v>264330</v>
      </c>
      <c r="O17" s="149">
        <v>297020</v>
      </c>
      <c r="P17" s="149">
        <v>335840</v>
      </c>
      <c r="Q17" s="149">
        <v>306960</v>
      </c>
      <c r="R17" s="159">
        <v>15350</v>
      </c>
      <c r="S17" s="137">
        <v>3094900</v>
      </c>
    </row>
    <row r="18" spans="1:19" s="4" customFormat="1" x14ac:dyDescent="0.2">
      <c r="A18" s="10" t="s">
        <v>119</v>
      </c>
      <c r="B18" s="149">
        <v>50320</v>
      </c>
      <c r="C18" s="149">
        <v>48750</v>
      </c>
      <c r="D18" s="149">
        <v>13570</v>
      </c>
      <c r="E18" s="149">
        <v>109080</v>
      </c>
      <c r="F18" s="149">
        <v>588540</v>
      </c>
      <c r="G18" s="149">
        <v>109040</v>
      </c>
      <c r="H18" s="149">
        <v>118220</v>
      </c>
      <c r="I18" s="149">
        <v>173790</v>
      </c>
      <c r="J18" s="149">
        <v>365200</v>
      </c>
      <c r="K18" s="149">
        <v>235000</v>
      </c>
      <c r="L18" s="149">
        <v>149990</v>
      </c>
      <c r="M18" s="149">
        <v>123610</v>
      </c>
      <c r="N18" s="149">
        <v>262260</v>
      </c>
      <c r="O18" s="149">
        <v>296840</v>
      </c>
      <c r="P18" s="149">
        <v>335150</v>
      </c>
      <c r="Q18" s="149">
        <v>306040</v>
      </c>
      <c r="R18" s="159">
        <v>15350</v>
      </c>
      <c r="S18" s="137">
        <v>3079000</v>
      </c>
    </row>
    <row r="19" spans="1:19" s="48" customFormat="1" x14ac:dyDescent="0.2">
      <c r="A19" s="52" t="s">
        <v>120</v>
      </c>
      <c r="B19" s="150">
        <v>50410</v>
      </c>
      <c r="C19" s="150">
        <v>50740</v>
      </c>
      <c r="D19" s="150">
        <v>13660</v>
      </c>
      <c r="E19" s="150">
        <v>108270</v>
      </c>
      <c r="F19" s="150">
        <v>586310</v>
      </c>
      <c r="G19" s="150">
        <v>108740</v>
      </c>
      <c r="H19" s="150">
        <v>118760</v>
      </c>
      <c r="I19" s="150">
        <v>173520</v>
      </c>
      <c r="J19" s="150">
        <v>365880</v>
      </c>
      <c r="K19" s="150">
        <v>235270</v>
      </c>
      <c r="L19" s="150">
        <v>148620</v>
      </c>
      <c r="M19" s="150">
        <v>124010</v>
      </c>
      <c r="N19" s="150">
        <v>262640</v>
      </c>
      <c r="O19" s="150">
        <v>298380</v>
      </c>
      <c r="P19" s="150">
        <v>333750</v>
      </c>
      <c r="Q19" s="150">
        <v>309190</v>
      </c>
      <c r="R19" s="161">
        <v>15320</v>
      </c>
      <c r="S19" s="142">
        <v>3080400</v>
      </c>
    </row>
    <row r="20" spans="1:19" s="4" customFormat="1" x14ac:dyDescent="0.2">
      <c r="A20" s="10" t="s">
        <v>121</v>
      </c>
      <c r="B20" s="149">
        <v>51470</v>
      </c>
      <c r="C20" s="149">
        <v>49270</v>
      </c>
      <c r="D20" s="149">
        <v>13470</v>
      </c>
      <c r="E20" s="149">
        <v>108640</v>
      </c>
      <c r="F20" s="149">
        <v>578980</v>
      </c>
      <c r="G20" s="149">
        <v>107990</v>
      </c>
      <c r="H20" s="149">
        <v>118050</v>
      </c>
      <c r="I20" s="149">
        <v>173350</v>
      </c>
      <c r="J20" s="149">
        <v>367220</v>
      </c>
      <c r="K20" s="149">
        <v>232960</v>
      </c>
      <c r="L20" s="149">
        <v>147890</v>
      </c>
      <c r="M20" s="149">
        <v>125440</v>
      </c>
      <c r="N20" s="149">
        <v>263070</v>
      </c>
      <c r="O20" s="149">
        <v>297100</v>
      </c>
      <c r="P20" s="149">
        <v>335410</v>
      </c>
      <c r="Q20" s="149">
        <v>308440</v>
      </c>
      <c r="R20" s="159">
        <v>15200</v>
      </c>
      <c r="S20" s="137">
        <v>3071100</v>
      </c>
    </row>
    <row r="21" spans="1:19" s="4" customFormat="1" x14ac:dyDescent="0.2">
      <c r="A21" s="10" t="s">
        <v>122</v>
      </c>
      <c r="B21" s="149">
        <v>51230</v>
      </c>
      <c r="C21" s="149">
        <v>49320</v>
      </c>
      <c r="D21" s="149">
        <v>13480</v>
      </c>
      <c r="E21" s="149">
        <v>110060</v>
      </c>
      <c r="F21" s="149">
        <v>573650</v>
      </c>
      <c r="G21" s="149">
        <v>107000</v>
      </c>
      <c r="H21" s="149">
        <v>116650</v>
      </c>
      <c r="I21" s="149">
        <v>171600</v>
      </c>
      <c r="J21" s="149">
        <v>365080</v>
      </c>
      <c r="K21" s="149">
        <v>231130</v>
      </c>
      <c r="L21" s="149">
        <v>143760</v>
      </c>
      <c r="M21" s="149">
        <v>120540</v>
      </c>
      <c r="N21" s="149">
        <v>261070</v>
      </c>
      <c r="O21" s="149">
        <v>297210</v>
      </c>
      <c r="P21" s="149">
        <v>335400</v>
      </c>
      <c r="Q21" s="149">
        <v>307070</v>
      </c>
      <c r="R21" s="159">
        <v>15080</v>
      </c>
      <c r="S21" s="137">
        <v>3045200</v>
      </c>
    </row>
    <row r="22" spans="1:19" s="4" customFormat="1" x14ac:dyDescent="0.2">
      <c r="A22" s="10" t="s">
        <v>123</v>
      </c>
      <c r="B22" s="149">
        <v>52090</v>
      </c>
      <c r="C22" s="149">
        <v>49480</v>
      </c>
      <c r="D22" s="149">
        <v>13400</v>
      </c>
      <c r="E22" s="149">
        <v>109270</v>
      </c>
      <c r="F22" s="149">
        <v>552430</v>
      </c>
      <c r="G22" s="149">
        <v>101710</v>
      </c>
      <c r="H22" s="149">
        <v>111600</v>
      </c>
      <c r="I22" s="149">
        <v>163930</v>
      </c>
      <c r="J22" s="149">
        <v>351840</v>
      </c>
      <c r="K22" s="149">
        <v>221980</v>
      </c>
      <c r="L22" s="149">
        <v>137330</v>
      </c>
      <c r="M22" s="149">
        <v>115780</v>
      </c>
      <c r="N22" s="149">
        <v>251460</v>
      </c>
      <c r="O22" s="149">
        <v>292550</v>
      </c>
      <c r="P22" s="149">
        <v>322970</v>
      </c>
      <c r="Q22" s="149">
        <v>297080</v>
      </c>
      <c r="R22" s="159">
        <v>14820</v>
      </c>
      <c r="S22" s="137">
        <v>2935500</v>
      </c>
    </row>
    <row r="23" spans="1:19" s="4" customFormat="1" x14ac:dyDescent="0.2">
      <c r="A23" s="10" t="s">
        <v>124</v>
      </c>
      <c r="B23" s="149">
        <v>52600</v>
      </c>
      <c r="C23" s="149">
        <v>48470</v>
      </c>
      <c r="D23" s="149">
        <v>13350</v>
      </c>
      <c r="E23" s="149">
        <v>109070</v>
      </c>
      <c r="F23" s="149">
        <v>541640</v>
      </c>
      <c r="G23" s="149">
        <v>96830</v>
      </c>
      <c r="H23" s="149">
        <v>106450</v>
      </c>
      <c r="I23" s="149">
        <v>157320</v>
      </c>
      <c r="J23" s="149">
        <v>339600</v>
      </c>
      <c r="K23" s="149">
        <v>212020</v>
      </c>
      <c r="L23" s="149">
        <v>132160</v>
      </c>
      <c r="M23" s="149">
        <v>111880</v>
      </c>
      <c r="N23" s="149">
        <v>245320</v>
      </c>
      <c r="O23" s="149">
        <v>288650</v>
      </c>
      <c r="P23" s="149">
        <v>313250</v>
      </c>
      <c r="Q23" s="149">
        <v>291390</v>
      </c>
      <c r="R23" s="159">
        <v>14950</v>
      </c>
      <c r="S23" s="137">
        <v>2851500</v>
      </c>
    </row>
    <row r="24" spans="1:19" s="4" customFormat="1" x14ac:dyDescent="0.2">
      <c r="A24" s="10" t="s">
        <v>125</v>
      </c>
      <c r="B24" s="149">
        <v>53570</v>
      </c>
      <c r="C24" s="149">
        <v>49050</v>
      </c>
      <c r="D24" s="149">
        <v>13180</v>
      </c>
      <c r="E24" s="149">
        <v>110690</v>
      </c>
      <c r="F24" s="149">
        <v>525560</v>
      </c>
      <c r="G24" s="149">
        <v>93810</v>
      </c>
      <c r="H24" s="149">
        <v>102950</v>
      </c>
      <c r="I24" s="149">
        <v>153390</v>
      </c>
      <c r="J24" s="149">
        <v>329370</v>
      </c>
      <c r="K24" s="149">
        <v>205970</v>
      </c>
      <c r="L24" s="149">
        <v>127730</v>
      </c>
      <c r="M24" s="149">
        <v>108740</v>
      </c>
      <c r="N24" s="149">
        <v>237640</v>
      </c>
      <c r="O24" s="149">
        <v>281620</v>
      </c>
      <c r="P24" s="149">
        <v>304580</v>
      </c>
      <c r="Q24" s="149">
        <v>285760</v>
      </c>
      <c r="R24" s="159">
        <v>14350</v>
      </c>
      <c r="S24" s="137">
        <v>2771500</v>
      </c>
    </row>
    <row r="25" spans="1:19" s="4" customFormat="1" x14ac:dyDescent="0.2">
      <c r="A25" s="10" t="s">
        <v>126</v>
      </c>
      <c r="B25" s="149">
        <v>51260</v>
      </c>
      <c r="C25" s="149">
        <v>46740</v>
      </c>
      <c r="D25" s="149">
        <v>13190</v>
      </c>
      <c r="E25" s="149">
        <v>109360</v>
      </c>
      <c r="F25" s="149">
        <v>503510</v>
      </c>
      <c r="G25" s="149">
        <v>90860</v>
      </c>
      <c r="H25" s="149">
        <v>99390</v>
      </c>
      <c r="I25" s="149">
        <v>151740</v>
      </c>
      <c r="J25" s="149">
        <v>320620</v>
      </c>
      <c r="K25" s="149">
        <v>199290</v>
      </c>
      <c r="L25" s="149">
        <v>123070</v>
      </c>
      <c r="M25" s="149">
        <v>105530</v>
      </c>
      <c r="N25" s="149">
        <v>230800</v>
      </c>
      <c r="O25" s="149">
        <v>275320</v>
      </c>
      <c r="P25" s="149">
        <v>287190</v>
      </c>
      <c r="Q25" s="149">
        <v>270120</v>
      </c>
      <c r="R25" s="159">
        <v>13870</v>
      </c>
      <c r="S25" s="137">
        <v>2671300</v>
      </c>
    </row>
    <row r="26" spans="1:19" s="4" customFormat="1" x14ac:dyDescent="0.2">
      <c r="A26" s="10" t="s">
        <v>127</v>
      </c>
      <c r="B26" s="149">
        <v>50580</v>
      </c>
      <c r="C26" s="149">
        <v>44630</v>
      </c>
      <c r="D26" s="149">
        <v>13050</v>
      </c>
      <c r="E26" s="149">
        <v>108570</v>
      </c>
      <c r="F26" s="149">
        <v>487710</v>
      </c>
      <c r="G26" s="149">
        <v>87440</v>
      </c>
      <c r="H26" s="149">
        <v>95960</v>
      </c>
      <c r="I26" s="149">
        <v>144260</v>
      </c>
      <c r="J26" s="149">
        <v>309480</v>
      </c>
      <c r="K26" s="149">
        <v>192170</v>
      </c>
      <c r="L26" s="149">
        <v>120400</v>
      </c>
      <c r="M26" s="149">
        <v>102170</v>
      </c>
      <c r="N26" s="149">
        <v>223770</v>
      </c>
      <c r="O26" s="149">
        <v>270970</v>
      </c>
      <c r="P26" s="149">
        <v>273290</v>
      </c>
      <c r="Q26" s="149">
        <v>269540</v>
      </c>
      <c r="R26" s="159">
        <v>13750</v>
      </c>
      <c r="S26" s="137">
        <v>2590900</v>
      </c>
    </row>
    <row r="27" spans="1:19" s="4" customFormat="1" x14ac:dyDescent="0.2">
      <c r="A27" s="10" t="s">
        <v>128</v>
      </c>
      <c r="B27" s="149">
        <v>50020</v>
      </c>
      <c r="C27" s="149">
        <v>44280</v>
      </c>
      <c r="D27" s="149">
        <v>12660</v>
      </c>
      <c r="E27" s="149">
        <v>110550</v>
      </c>
      <c r="F27" s="149">
        <v>463190</v>
      </c>
      <c r="G27" s="149">
        <v>83680</v>
      </c>
      <c r="H27" s="149">
        <v>88370</v>
      </c>
      <c r="I27" s="149">
        <v>139460</v>
      </c>
      <c r="J27" s="149">
        <v>303590</v>
      </c>
      <c r="K27" s="149">
        <v>192630</v>
      </c>
      <c r="L27" s="149">
        <v>109540</v>
      </c>
      <c r="M27" s="149">
        <v>94550</v>
      </c>
      <c r="N27" s="149">
        <v>211420</v>
      </c>
      <c r="O27" s="149">
        <v>255620</v>
      </c>
      <c r="P27" s="149">
        <v>251890</v>
      </c>
      <c r="Q27" s="149">
        <v>258560</v>
      </c>
      <c r="R27" s="159">
        <v>13530</v>
      </c>
      <c r="S27" s="137">
        <v>2466000</v>
      </c>
    </row>
    <row r="28" spans="1:19" s="4" customFormat="1" x14ac:dyDescent="0.2">
      <c r="A28" s="10" t="s">
        <v>129</v>
      </c>
      <c r="B28" s="149">
        <v>49000</v>
      </c>
      <c r="C28" s="149">
        <v>42820</v>
      </c>
      <c r="D28" s="149">
        <v>12290</v>
      </c>
      <c r="E28" s="149">
        <v>110460</v>
      </c>
      <c r="F28" s="149">
        <v>442520</v>
      </c>
      <c r="G28" s="149">
        <v>80000</v>
      </c>
      <c r="H28" s="149">
        <v>84460</v>
      </c>
      <c r="I28" s="149">
        <v>131290</v>
      </c>
      <c r="J28" s="149">
        <v>290700</v>
      </c>
      <c r="K28" s="149">
        <v>181170</v>
      </c>
      <c r="L28" s="149">
        <v>110230</v>
      </c>
      <c r="M28" s="149">
        <v>92420</v>
      </c>
      <c r="N28" s="149">
        <v>207620</v>
      </c>
      <c r="O28" s="149">
        <v>250670</v>
      </c>
      <c r="P28" s="149">
        <v>244870</v>
      </c>
      <c r="Q28" s="149">
        <v>252690</v>
      </c>
      <c r="R28" s="159">
        <v>13340</v>
      </c>
      <c r="S28" s="137">
        <v>2382000</v>
      </c>
    </row>
    <row r="29" spans="1:19" s="4" customFormat="1" x14ac:dyDescent="0.2">
      <c r="A29" s="10" t="s">
        <v>130</v>
      </c>
      <c r="B29" s="149">
        <v>48280</v>
      </c>
      <c r="C29" s="149">
        <v>41260</v>
      </c>
      <c r="D29" s="149">
        <v>12600</v>
      </c>
      <c r="E29" s="149">
        <v>109220</v>
      </c>
      <c r="F29" s="149">
        <v>435980</v>
      </c>
      <c r="G29" s="149">
        <v>77920</v>
      </c>
      <c r="H29" s="149">
        <v>84650</v>
      </c>
      <c r="I29" s="149">
        <v>130520</v>
      </c>
      <c r="J29" s="149">
        <v>284150</v>
      </c>
      <c r="K29" s="149">
        <v>177830</v>
      </c>
      <c r="L29" s="149">
        <v>110590</v>
      </c>
      <c r="M29" s="149">
        <v>93700</v>
      </c>
      <c r="N29" s="149">
        <v>205740</v>
      </c>
      <c r="O29" s="149">
        <v>248380</v>
      </c>
      <c r="P29" s="149">
        <v>244190</v>
      </c>
      <c r="Q29" s="149">
        <v>249470</v>
      </c>
      <c r="R29" s="159">
        <v>13000</v>
      </c>
      <c r="S29" s="137">
        <v>2356100</v>
      </c>
    </row>
    <row r="30" spans="1:19" s="4" customFormat="1" x14ac:dyDescent="0.2">
      <c r="A30" s="10" t="s">
        <v>131</v>
      </c>
      <c r="B30" s="149">
        <v>48720</v>
      </c>
      <c r="C30" s="149">
        <v>41500</v>
      </c>
      <c r="D30" s="149">
        <v>12480</v>
      </c>
      <c r="E30" s="149">
        <v>109340</v>
      </c>
      <c r="F30" s="149">
        <v>447720</v>
      </c>
      <c r="G30" s="149">
        <v>80210</v>
      </c>
      <c r="H30" s="149">
        <v>87990</v>
      </c>
      <c r="I30" s="149">
        <v>132230</v>
      </c>
      <c r="J30" s="149">
        <v>287760</v>
      </c>
      <c r="K30" s="149">
        <v>184570</v>
      </c>
      <c r="L30" s="149">
        <v>113390</v>
      </c>
      <c r="M30" s="149">
        <v>96630</v>
      </c>
      <c r="N30" s="149">
        <v>206810</v>
      </c>
      <c r="O30" s="149">
        <v>246530</v>
      </c>
      <c r="P30" s="149">
        <v>250660</v>
      </c>
      <c r="Q30" s="149">
        <v>247600</v>
      </c>
      <c r="R30" s="159">
        <v>12630</v>
      </c>
      <c r="S30" s="137">
        <v>2394700</v>
      </c>
    </row>
    <row r="31" spans="1:19" s="48" customFormat="1" x14ac:dyDescent="0.2">
      <c r="A31" s="52" t="s">
        <v>132</v>
      </c>
      <c r="B31" s="150">
        <v>48000</v>
      </c>
      <c r="C31" s="150">
        <v>41070</v>
      </c>
      <c r="D31" s="150">
        <v>12410</v>
      </c>
      <c r="E31" s="150">
        <v>107890</v>
      </c>
      <c r="F31" s="150">
        <v>465080</v>
      </c>
      <c r="G31" s="150">
        <v>82840</v>
      </c>
      <c r="H31" s="150">
        <v>92880</v>
      </c>
      <c r="I31" s="150">
        <v>135090</v>
      </c>
      <c r="J31" s="150">
        <v>292370</v>
      </c>
      <c r="K31" s="150">
        <v>190350</v>
      </c>
      <c r="L31" s="150">
        <v>117210</v>
      </c>
      <c r="M31" s="150">
        <v>99950</v>
      </c>
      <c r="N31" s="150">
        <v>210770</v>
      </c>
      <c r="O31" s="150">
        <v>252980</v>
      </c>
      <c r="P31" s="150">
        <v>259180</v>
      </c>
      <c r="Q31" s="150">
        <v>250140</v>
      </c>
      <c r="R31" s="161">
        <v>12850</v>
      </c>
      <c r="S31" s="142">
        <v>2461700</v>
      </c>
    </row>
    <row r="32" spans="1:19" s="4" customFormat="1" x14ac:dyDescent="0.2">
      <c r="A32" s="10" t="s">
        <v>133</v>
      </c>
      <c r="B32" s="149">
        <v>47960</v>
      </c>
      <c r="C32" s="149">
        <v>40820</v>
      </c>
      <c r="D32" s="149">
        <v>12640</v>
      </c>
      <c r="E32" s="149">
        <v>107370</v>
      </c>
      <c r="F32" s="149">
        <v>484450</v>
      </c>
      <c r="G32" s="149">
        <v>84130</v>
      </c>
      <c r="H32" s="149">
        <v>94950</v>
      </c>
      <c r="I32" s="149">
        <v>135980</v>
      </c>
      <c r="J32" s="149">
        <v>292160</v>
      </c>
      <c r="K32" s="149">
        <v>195950</v>
      </c>
      <c r="L32" s="149">
        <v>116320</v>
      </c>
      <c r="M32" s="149">
        <v>100710</v>
      </c>
      <c r="N32" s="149">
        <v>209360</v>
      </c>
      <c r="O32" s="149">
        <v>253290</v>
      </c>
      <c r="P32" s="149">
        <v>261790</v>
      </c>
      <c r="Q32" s="149">
        <v>245880</v>
      </c>
      <c r="R32" s="159">
        <v>12280</v>
      </c>
      <c r="S32" s="137">
        <v>2487200</v>
      </c>
    </row>
    <row r="33" spans="1:19" s="4" customFormat="1" x14ac:dyDescent="0.2">
      <c r="A33" s="10" t="s">
        <v>134</v>
      </c>
      <c r="B33" s="149">
        <v>48350</v>
      </c>
      <c r="C33" s="149">
        <v>41130</v>
      </c>
      <c r="D33" s="149">
        <v>12640</v>
      </c>
      <c r="E33" s="149">
        <v>106010</v>
      </c>
      <c r="F33" s="149">
        <v>503420</v>
      </c>
      <c r="G33" s="149">
        <v>85520</v>
      </c>
      <c r="H33" s="149">
        <v>96040</v>
      </c>
      <c r="I33" s="149">
        <v>136410</v>
      </c>
      <c r="J33" s="149">
        <v>292510</v>
      </c>
      <c r="K33" s="149">
        <v>200580</v>
      </c>
      <c r="L33" s="149">
        <v>118160</v>
      </c>
      <c r="M33" s="149">
        <v>102400</v>
      </c>
      <c r="N33" s="149">
        <v>210730</v>
      </c>
      <c r="O33" s="149">
        <v>255510</v>
      </c>
      <c r="P33" s="149">
        <v>264290</v>
      </c>
      <c r="Q33" s="149">
        <v>244070</v>
      </c>
      <c r="R33" s="159">
        <v>11980</v>
      </c>
      <c r="S33" s="137">
        <v>2521600</v>
      </c>
    </row>
    <row r="34" spans="1:19" s="4" customFormat="1" x14ac:dyDescent="0.2">
      <c r="A34" s="10" t="s">
        <v>135</v>
      </c>
      <c r="B34" s="149">
        <v>47810</v>
      </c>
      <c r="C34" s="149">
        <v>40600</v>
      </c>
      <c r="D34" s="149">
        <v>12580</v>
      </c>
      <c r="E34" s="149">
        <v>104310</v>
      </c>
      <c r="F34" s="149">
        <v>521170</v>
      </c>
      <c r="G34" s="149">
        <v>87100</v>
      </c>
      <c r="H34" s="149">
        <v>97620</v>
      </c>
      <c r="I34" s="149">
        <v>137390</v>
      </c>
      <c r="J34" s="149">
        <v>290160</v>
      </c>
      <c r="K34" s="149">
        <v>203990</v>
      </c>
      <c r="L34" s="149">
        <v>119140</v>
      </c>
      <c r="M34" s="149">
        <v>104190</v>
      </c>
      <c r="N34" s="149">
        <v>212200</v>
      </c>
      <c r="O34" s="149">
        <v>255170</v>
      </c>
      <c r="P34" s="149">
        <v>269610</v>
      </c>
      <c r="Q34" s="149">
        <v>243150</v>
      </c>
      <c r="R34" s="159">
        <v>11760</v>
      </c>
      <c r="S34" s="137">
        <v>2552700</v>
      </c>
    </row>
    <row r="35" spans="1:19" s="4" customFormat="1" x14ac:dyDescent="0.2">
      <c r="A35" s="10" t="s">
        <v>136</v>
      </c>
      <c r="B35" s="149">
        <v>47360</v>
      </c>
      <c r="C35" s="149">
        <v>40100</v>
      </c>
      <c r="D35" s="149">
        <v>12720</v>
      </c>
      <c r="E35" s="149">
        <v>102710</v>
      </c>
      <c r="F35" s="149">
        <v>532380</v>
      </c>
      <c r="G35" s="149">
        <v>88160</v>
      </c>
      <c r="H35" s="149">
        <v>99470</v>
      </c>
      <c r="I35" s="149">
        <v>136620</v>
      </c>
      <c r="J35" s="149">
        <v>289230</v>
      </c>
      <c r="K35" s="149">
        <v>207320</v>
      </c>
      <c r="L35" s="149">
        <v>118670</v>
      </c>
      <c r="M35" s="149">
        <v>104090</v>
      </c>
      <c r="N35" s="149">
        <v>212490</v>
      </c>
      <c r="O35" s="149">
        <v>256080</v>
      </c>
      <c r="P35" s="149">
        <v>273580</v>
      </c>
      <c r="Q35" s="149">
        <v>242480</v>
      </c>
      <c r="R35" s="159">
        <v>11800</v>
      </c>
      <c r="S35" s="137">
        <v>2572400</v>
      </c>
    </row>
    <row r="36" spans="1:19" s="4" customFormat="1" x14ac:dyDescent="0.2">
      <c r="A36" s="10" t="s">
        <v>137</v>
      </c>
      <c r="B36" s="149">
        <v>46730</v>
      </c>
      <c r="C36" s="149">
        <v>39820</v>
      </c>
      <c r="D36" s="149">
        <v>12610</v>
      </c>
      <c r="E36" s="149">
        <v>99750</v>
      </c>
      <c r="F36" s="149">
        <v>546530</v>
      </c>
      <c r="G36" s="149">
        <v>90100</v>
      </c>
      <c r="H36" s="149">
        <v>100810</v>
      </c>
      <c r="I36" s="149">
        <v>139830</v>
      </c>
      <c r="J36" s="149">
        <v>291900</v>
      </c>
      <c r="K36" s="149">
        <v>213550</v>
      </c>
      <c r="L36" s="149">
        <v>121670</v>
      </c>
      <c r="M36" s="149">
        <v>106060</v>
      </c>
      <c r="N36" s="149">
        <v>216840</v>
      </c>
      <c r="O36" s="149">
        <v>258750</v>
      </c>
      <c r="P36" s="149">
        <v>280970</v>
      </c>
      <c r="Q36" s="149">
        <v>246140</v>
      </c>
      <c r="R36" s="159">
        <v>11800</v>
      </c>
      <c r="S36" s="137">
        <v>2625000</v>
      </c>
    </row>
    <row r="37" spans="1:19" s="4" customFormat="1" x14ac:dyDescent="0.2">
      <c r="A37" s="10" t="s">
        <v>138</v>
      </c>
      <c r="B37" s="149">
        <v>46530</v>
      </c>
      <c r="C37" s="149">
        <v>39420</v>
      </c>
      <c r="D37" s="149">
        <v>12860</v>
      </c>
      <c r="E37" s="149">
        <v>100040</v>
      </c>
      <c r="F37" s="149">
        <v>563970</v>
      </c>
      <c r="G37" s="149">
        <v>92160</v>
      </c>
      <c r="H37" s="149">
        <v>101500</v>
      </c>
      <c r="I37" s="149">
        <v>140550</v>
      </c>
      <c r="J37" s="149">
        <v>291770</v>
      </c>
      <c r="K37" s="149">
        <v>217700</v>
      </c>
      <c r="L37" s="149">
        <v>122500</v>
      </c>
      <c r="M37" s="149">
        <v>107110</v>
      </c>
      <c r="N37" s="149">
        <v>217840</v>
      </c>
      <c r="O37" s="149">
        <v>254990</v>
      </c>
      <c r="P37" s="149">
        <v>284610</v>
      </c>
      <c r="Q37" s="149">
        <v>246570</v>
      </c>
      <c r="R37" s="159">
        <v>11090</v>
      </c>
      <c r="S37" s="137">
        <v>2652400</v>
      </c>
    </row>
    <row r="38" spans="1:19" s="4" customFormat="1" x14ac:dyDescent="0.2">
      <c r="A38" s="10" t="s">
        <v>139</v>
      </c>
      <c r="B38" s="149">
        <v>46250</v>
      </c>
      <c r="C38" s="149">
        <v>38760</v>
      </c>
      <c r="D38" s="149">
        <v>12510</v>
      </c>
      <c r="E38" s="149">
        <v>97270</v>
      </c>
      <c r="F38" s="149">
        <v>571020</v>
      </c>
      <c r="G38" s="149">
        <v>94080</v>
      </c>
      <c r="H38" s="149">
        <v>104300</v>
      </c>
      <c r="I38" s="149">
        <v>141340</v>
      </c>
      <c r="J38" s="149">
        <v>294580</v>
      </c>
      <c r="K38" s="149">
        <v>220690</v>
      </c>
      <c r="L38" s="149">
        <v>123880</v>
      </c>
      <c r="M38" s="149">
        <v>108430</v>
      </c>
      <c r="N38" s="149">
        <v>220980</v>
      </c>
      <c r="O38" s="149">
        <v>259200</v>
      </c>
      <c r="P38" s="149">
        <v>288640</v>
      </c>
      <c r="Q38" s="149">
        <v>246410</v>
      </c>
      <c r="R38" s="159">
        <v>11690</v>
      </c>
      <c r="S38" s="137">
        <v>2685200</v>
      </c>
    </row>
    <row r="39" spans="1:19" s="4" customFormat="1" x14ac:dyDescent="0.2">
      <c r="A39" s="10" t="s">
        <v>140</v>
      </c>
      <c r="B39" s="149">
        <v>45580</v>
      </c>
      <c r="C39" s="149">
        <v>38080</v>
      </c>
      <c r="D39" s="149">
        <v>12820</v>
      </c>
      <c r="E39" s="149">
        <v>94230</v>
      </c>
      <c r="F39" s="149">
        <v>578470</v>
      </c>
      <c r="G39" s="149">
        <v>96390</v>
      </c>
      <c r="H39" s="149">
        <v>106670</v>
      </c>
      <c r="I39" s="149">
        <v>143080</v>
      </c>
      <c r="J39" s="149">
        <v>297670</v>
      </c>
      <c r="K39" s="149">
        <v>225160</v>
      </c>
      <c r="L39" s="149">
        <v>126130</v>
      </c>
      <c r="M39" s="149">
        <v>109480</v>
      </c>
      <c r="N39" s="149">
        <v>224860</v>
      </c>
      <c r="O39" s="149">
        <v>260110</v>
      </c>
      <c r="P39" s="149">
        <v>290780</v>
      </c>
      <c r="Q39" s="149">
        <v>245940</v>
      </c>
      <c r="R39" s="159">
        <v>11720</v>
      </c>
      <c r="S39" s="137">
        <v>2716500</v>
      </c>
    </row>
    <row r="40" spans="1:19" s="4" customFormat="1" x14ac:dyDescent="0.2">
      <c r="A40" s="10" t="s">
        <v>141</v>
      </c>
      <c r="B40" s="149">
        <v>44880</v>
      </c>
      <c r="C40" s="149">
        <v>37600</v>
      </c>
      <c r="D40" s="149">
        <v>12780</v>
      </c>
      <c r="E40" s="149">
        <v>92310</v>
      </c>
      <c r="F40" s="149">
        <v>570870</v>
      </c>
      <c r="G40" s="149">
        <v>95180</v>
      </c>
      <c r="H40" s="149">
        <v>104660</v>
      </c>
      <c r="I40" s="149">
        <v>141160</v>
      </c>
      <c r="J40" s="149">
        <v>295440</v>
      </c>
      <c r="K40" s="149">
        <v>222820</v>
      </c>
      <c r="L40" s="149">
        <v>124680</v>
      </c>
      <c r="M40" s="149">
        <v>107450</v>
      </c>
      <c r="N40" s="149">
        <v>220460</v>
      </c>
      <c r="O40" s="149">
        <v>254140</v>
      </c>
      <c r="P40" s="149">
        <v>286300</v>
      </c>
      <c r="Q40" s="149">
        <v>238590</v>
      </c>
      <c r="R40" s="159">
        <v>11640</v>
      </c>
      <c r="S40" s="137">
        <v>2673400</v>
      </c>
    </row>
    <row r="41" spans="1:19" s="4" customFormat="1" x14ac:dyDescent="0.2">
      <c r="A41" s="10" t="s">
        <v>142</v>
      </c>
      <c r="B41" s="149">
        <v>44280</v>
      </c>
      <c r="C41" s="149">
        <v>37780</v>
      </c>
      <c r="D41" s="149">
        <v>12900</v>
      </c>
      <c r="E41" s="149">
        <v>92230</v>
      </c>
      <c r="F41" s="149">
        <v>570750</v>
      </c>
      <c r="G41" s="149">
        <v>95480</v>
      </c>
      <c r="H41" s="149">
        <v>104310</v>
      </c>
      <c r="I41" s="149">
        <v>140710</v>
      </c>
      <c r="J41" s="149">
        <v>296180</v>
      </c>
      <c r="K41" s="149">
        <v>224200</v>
      </c>
      <c r="L41" s="149">
        <v>124320</v>
      </c>
      <c r="M41" s="149">
        <v>106010</v>
      </c>
      <c r="N41" s="149">
        <v>220330</v>
      </c>
      <c r="O41" s="149">
        <v>254580</v>
      </c>
      <c r="P41" s="149">
        <v>286160</v>
      </c>
      <c r="Q41" s="149">
        <v>238220</v>
      </c>
      <c r="R41" s="159">
        <v>11820</v>
      </c>
      <c r="S41" s="137">
        <v>2673100</v>
      </c>
    </row>
    <row r="42" spans="1:19" s="4" customFormat="1" x14ac:dyDescent="0.2">
      <c r="A42" s="10" t="s">
        <v>143</v>
      </c>
      <c r="B42" s="149">
        <v>44910</v>
      </c>
      <c r="C42" s="149">
        <v>38610</v>
      </c>
      <c r="D42" s="149">
        <v>13500</v>
      </c>
      <c r="E42" s="149">
        <v>91310</v>
      </c>
      <c r="F42" s="149">
        <v>574290</v>
      </c>
      <c r="G42" s="149">
        <v>96410</v>
      </c>
      <c r="H42" s="149">
        <v>104890</v>
      </c>
      <c r="I42" s="149">
        <v>142490</v>
      </c>
      <c r="J42" s="149">
        <v>298120</v>
      </c>
      <c r="K42" s="149">
        <v>228620</v>
      </c>
      <c r="L42" s="149">
        <v>125270</v>
      </c>
      <c r="M42" s="149">
        <v>106200</v>
      </c>
      <c r="N42" s="149">
        <v>221030</v>
      </c>
      <c r="O42" s="149">
        <v>256320</v>
      </c>
      <c r="P42" s="149">
        <v>287480</v>
      </c>
      <c r="Q42" s="149">
        <v>241290</v>
      </c>
      <c r="R42" s="159">
        <v>12100</v>
      </c>
      <c r="S42" s="137">
        <v>2694500</v>
      </c>
    </row>
    <row r="43" spans="1:19" s="48" customFormat="1" x14ac:dyDescent="0.2">
      <c r="A43" s="52" t="s">
        <v>144</v>
      </c>
      <c r="B43" s="150">
        <v>45280</v>
      </c>
      <c r="C43" s="150">
        <v>38560</v>
      </c>
      <c r="D43" s="150">
        <v>13640</v>
      </c>
      <c r="E43" s="150">
        <v>90770</v>
      </c>
      <c r="F43" s="150">
        <v>576550</v>
      </c>
      <c r="G43" s="150">
        <v>96940</v>
      </c>
      <c r="H43" s="150">
        <v>104440</v>
      </c>
      <c r="I43" s="150">
        <v>143190</v>
      </c>
      <c r="J43" s="150">
        <v>298860</v>
      </c>
      <c r="K43" s="150">
        <v>230690</v>
      </c>
      <c r="L43" s="150">
        <v>125260</v>
      </c>
      <c r="M43" s="150">
        <v>106310</v>
      </c>
      <c r="N43" s="150">
        <v>222110</v>
      </c>
      <c r="O43" s="150">
        <v>256510</v>
      </c>
      <c r="P43" s="150">
        <v>288440</v>
      </c>
      <c r="Q43" s="150">
        <v>242370</v>
      </c>
      <c r="R43" s="161">
        <v>12030</v>
      </c>
      <c r="S43" s="142">
        <v>2703700</v>
      </c>
    </row>
    <row r="44" spans="1:19" s="4" customFormat="1" x14ac:dyDescent="0.2">
      <c r="A44" s="10" t="s">
        <v>145</v>
      </c>
      <c r="B44" s="149">
        <v>45400</v>
      </c>
      <c r="C44" s="149">
        <v>38210</v>
      </c>
      <c r="D44" s="149">
        <v>13840</v>
      </c>
      <c r="E44" s="149">
        <v>91180</v>
      </c>
      <c r="F44" s="149">
        <v>572660</v>
      </c>
      <c r="G44" s="149">
        <v>97500</v>
      </c>
      <c r="H44" s="149">
        <v>105720</v>
      </c>
      <c r="I44" s="149">
        <v>142600</v>
      </c>
      <c r="J44" s="149">
        <v>300320</v>
      </c>
      <c r="K44" s="149">
        <v>232620</v>
      </c>
      <c r="L44" s="149">
        <v>125620</v>
      </c>
      <c r="M44" s="149">
        <v>106810</v>
      </c>
      <c r="N44" s="149">
        <v>223420</v>
      </c>
      <c r="O44" s="149">
        <v>257180</v>
      </c>
      <c r="P44" s="149">
        <v>287510</v>
      </c>
      <c r="Q44" s="149">
        <v>241710</v>
      </c>
      <c r="R44" s="159">
        <v>11900</v>
      </c>
      <c r="S44" s="137">
        <v>2705600</v>
      </c>
    </row>
    <row r="45" spans="1:19" s="4" customFormat="1" x14ac:dyDescent="0.2">
      <c r="A45" s="10" t="s">
        <v>146</v>
      </c>
      <c r="B45" s="149">
        <v>45620</v>
      </c>
      <c r="C45" s="149">
        <v>37910</v>
      </c>
      <c r="D45" s="149">
        <v>13790</v>
      </c>
      <c r="E45" s="149">
        <v>89360</v>
      </c>
      <c r="F45" s="149">
        <v>565990</v>
      </c>
      <c r="G45" s="149">
        <v>97380</v>
      </c>
      <c r="H45" s="149">
        <v>106350</v>
      </c>
      <c r="I45" s="149">
        <v>143150</v>
      </c>
      <c r="J45" s="149">
        <v>301590</v>
      </c>
      <c r="K45" s="149">
        <v>234110</v>
      </c>
      <c r="L45" s="149">
        <v>126520</v>
      </c>
      <c r="M45" s="149">
        <v>108100</v>
      </c>
      <c r="N45" s="149">
        <v>223390</v>
      </c>
      <c r="O45" s="149">
        <v>258070</v>
      </c>
      <c r="P45" s="149">
        <v>287860</v>
      </c>
      <c r="Q45" s="149">
        <v>242480</v>
      </c>
      <c r="R45" s="159">
        <v>12120</v>
      </c>
      <c r="S45" s="137">
        <v>2707100</v>
      </c>
    </row>
    <row r="46" spans="1:19" s="4" customFormat="1" x14ac:dyDescent="0.2">
      <c r="A46" s="10" t="s">
        <v>147</v>
      </c>
      <c r="B46" s="149">
        <v>45940</v>
      </c>
      <c r="C46" s="149">
        <v>38130</v>
      </c>
      <c r="D46" s="149">
        <v>14180</v>
      </c>
      <c r="E46" s="149">
        <v>87780</v>
      </c>
      <c r="F46" s="149">
        <v>548600</v>
      </c>
      <c r="G46" s="149">
        <v>94800</v>
      </c>
      <c r="H46" s="149">
        <v>104670</v>
      </c>
      <c r="I46" s="149">
        <v>140080</v>
      </c>
      <c r="J46" s="149">
        <v>299190</v>
      </c>
      <c r="K46" s="149">
        <v>231320</v>
      </c>
      <c r="L46" s="149">
        <v>122810</v>
      </c>
      <c r="M46" s="149">
        <v>105970</v>
      </c>
      <c r="N46" s="149">
        <v>219920</v>
      </c>
      <c r="O46" s="149">
        <v>254160</v>
      </c>
      <c r="P46" s="149">
        <v>280570</v>
      </c>
      <c r="Q46" s="149">
        <v>239480</v>
      </c>
      <c r="R46" s="159">
        <v>11760</v>
      </c>
      <c r="S46" s="137">
        <v>2653300</v>
      </c>
    </row>
    <row r="47" spans="1:19" s="4" customFormat="1" x14ac:dyDescent="0.2">
      <c r="A47" s="10" t="s">
        <v>148</v>
      </c>
      <c r="B47" s="149">
        <v>46110</v>
      </c>
      <c r="C47" s="149">
        <v>37850</v>
      </c>
      <c r="D47" s="149">
        <v>13700</v>
      </c>
      <c r="E47" s="149">
        <v>86860</v>
      </c>
      <c r="F47" s="149">
        <v>531400</v>
      </c>
      <c r="G47" s="149">
        <v>92240</v>
      </c>
      <c r="H47" s="149">
        <v>102390</v>
      </c>
      <c r="I47" s="149">
        <v>136160</v>
      </c>
      <c r="J47" s="149">
        <v>295040</v>
      </c>
      <c r="K47" s="149">
        <v>227900</v>
      </c>
      <c r="L47" s="149">
        <v>120460</v>
      </c>
      <c r="M47" s="149">
        <v>104690</v>
      </c>
      <c r="N47" s="149">
        <v>214340</v>
      </c>
      <c r="O47" s="149">
        <v>248460</v>
      </c>
      <c r="P47" s="149">
        <v>273280</v>
      </c>
      <c r="Q47" s="149">
        <v>232880</v>
      </c>
      <c r="R47" s="159">
        <v>11270</v>
      </c>
      <c r="S47" s="137">
        <v>2590500</v>
      </c>
    </row>
    <row r="48" spans="1:19" s="4" customFormat="1" x14ac:dyDescent="0.2">
      <c r="A48" s="10" t="s">
        <v>149</v>
      </c>
      <c r="B48" s="149">
        <v>45490</v>
      </c>
      <c r="C48" s="149">
        <v>37560</v>
      </c>
      <c r="D48" s="149">
        <v>13510</v>
      </c>
      <c r="E48" s="149">
        <v>86240</v>
      </c>
      <c r="F48" s="149">
        <v>511760</v>
      </c>
      <c r="G48" s="149">
        <v>90410</v>
      </c>
      <c r="H48" s="149">
        <v>100400</v>
      </c>
      <c r="I48" s="149">
        <v>132020</v>
      </c>
      <c r="J48" s="149">
        <v>288780</v>
      </c>
      <c r="K48" s="149">
        <v>224760</v>
      </c>
      <c r="L48" s="149">
        <v>118880</v>
      </c>
      <c r="M48" s="149">
        <v>103000</v>
      </c>
      <c r="N48" s="149">
        <v>208700</v>
      </c>
      <c r="O48" s="149">
        <v>243830</v>
      </c>
      <c r="P48" s="149">
        <v>266130</v>
      </c>
      <c r="Q48" s="149">
        <v>227820</v>
      </c>
      <c r="R48" s="159">
        <v>11040</v>
      </c>
      <c r="S48" s="137">
        <v>2527500</v>
      </c>
    </row>
    <row r="49" spans="1:19" s="4" customFormat="1" x14ac:dyDescent="0.2">
      <c r="A49" s="10" t="s">
        <v>150</v>
      </c>
      <c r="B49" s="149">
        <v>44980</v>
      </c>
      <c r="C49" s="149">
        <v>37390</v>
      </c>
      <c r="D49" s="149">
        <v>13180</v>
      </c>
      <c r="E49" s="149">
        <v>82550</v>
      </c>
      <c r="F49" s="149">
        <v>488040</v>
      </c>
      <c r="G49" s="149">
        <v>85980</v>
      </c>
      <c r="H49" s="149">
        <v>97320</v>
      </c>
      <c r="I49" s="149">
        <v>126860</v>
      </c>
      <c r="J49" s="149">
        <v>277580</v>
      </c>
      <c r="K49" s="149">
        <v>217620</v>
      </c>
      <c r="L49" s="149">
        <v>114210</v>
      </c>
      <c r="M49" s="149">
        <v>98350</v>
      </c>
      <c r="N49" s="149">
        <v>199670</v>
      </c>
      <c r="O49" s="149">
        <v>235030</v>
      </c>
      <c r="P49" s="149">
        <v>254940</v>
      </c>
      <c r="Q49" s="149">
        <v>219880</v>
      </c>
      <c r="R49" s="159">
        <v>10850</v>
      </c>
      <c r="S49" s="137">
        <v>2426300</v>
      </c>
    </row>
    <row r="50" spans="1:19" s="4" customFormat="1" x14ac:dyDescent="0.2">
      <c r="A50" s="10" t="s">
        <v>151</v>
      </c>
      <c r="B50" s="149">
        <v>45150</v>
      </c>
      <c r="C50" s="149">
        <v>37180</v>
      </c>
      <c r="D50" s="149">
        <v>12830</v>
      </c>
      <c r="E50" s="149">
        <v>81320</v>
      </c>
      <c r="F50" s="149">
        <v>469400</v>
      </c>
      <c r="G50" s="149">
        <v>82850</v>
      </c>
      <c r="H50" s="149">
        <v>94310</v>
      </c>
      <c r="I50" s="149">
        <v>123180</v>
      </c>
      <c r="J50" s="149">
        <v>268560</v>
      </c>
      <c r="K50" s="149">
        <v>207800</v>
      </c>
      <c r="L50" s="149">
        <v>110930</v>
      </c>
      <c r="M50" s="149">
        <v>96220</v>
      </c>
      <c r="N50" s="149">
        <v>192550</v>
      </c>
      <c r="O50" s="149">
        <v>229600</v>
      </c>
      <c r="P50" s="149">
        <v>247400</v>
      </c>
      <c r="Q50" s="149">
        <v>213580</v>
      </c>
      <c r="R50" s="159">
        <v>10630</v>
      </c>
      <c r="S50" s="137">
        <v>2347000</v>
      </c>
    </row>
    <row r="51" spans="1:19" s="4" customFormat="1" x14ac:dyDescent="0.2">
      <c r="A51" s="10" t="s">
        <v>152</v>
      </c>
      <c r="B51" s="149">
        <v>45080</v>
      </c>
      <c r="C51" s="149">
        <v>36070</v>
      </c>
      <c r="D51" s="149">
        <v>12620</v>
      </c>
      <c r="E51" s="149">
        <v>79820</v>
      </c>
      <c r="F51" s="149">
        <v>457400</v>
      </c>
      <c r="G51" s="149">
        <v>80540</v>
      </c>
      <c r="H51" s="149">
        <v>91740</v>
      </c>
      <c r="I51" s="149">
        <v>120330</v>
      </c>
      <c r="J51" s="149">
        <v>262430</v>
      </c>
      <c r="K51" s="149">
        <v>200320</v>
      </c>
      <c r="L51" s="149">
        <v>109000</v>
      </c>
      <c r="M51" s="149">
        <v>93850</v>
      </c>
      <c r="N51" s="149">
        <v>187840</v>
      </c>
      <c r="O51" s="149">
        <v>223930</v>
      </c>
      <c r="P51" s="149">
        <v>243020</v>
      </c>
      <c r="Q51" s="149">
        <v>211200</v>
      </c>
      <c r="R51" s="159">
        <v>10520</v>
      </c>
      <c r="S51" s="137">
        <v>2292100</v>
      </c>
    </row>
    <row r="52" spans="1:19" s="4" customFormat="1" x14ac:dyDescent="0.2">
      <c r="A52" s="10" t="s">
        <v>153</v>
      </c>
      <c r="B52" s="149">
        <v>44990</v>
      </c>
      <c r="C52" s="149">
        <v>35740</v>
      </c>
      <c r="D52" s="149">
        <v>12490</v>
      </c>
      <c r="E52" s="149">
        <v>77810</v>
      </c>
      <c r="F52" s="149">
        <v>442770</v>
      </c>
      <c r="G52" s="149">
        <v>75960</v>
      </c>
      <c r="H52" s="149">
        <v>87200</v>
      </c>
      <c r="I52" s="149">
        <v>115260</v>
      </c>
      <c r="J52" s="149">
        <v>252510</v>
      </c>
      <c r="K52" s="149">
        <v>191560</v>
      </c>
      <c r="L52" s="149">
        <v>103840</v>
      </c>
      <c r="M52" s="149">
        <v>90460</v>
      </c>
      <c r="N52" s="149">
        <v>180210</v>
      </c>
      <c r="O52" s="149">
        <v>216000</v>
      </c>
      <c r="P52" s="149">
        <v>234710</v>
      </c>
      <c r="Q52" s="149">
        <v>204680</v>
      </c>
      <c r="R52" s="159">
        <v>10070</v>
      </c>
      <c r="S52" s="137">
        <v>2205200</v>
      </c>
    </row>
    <row r="53" spans="1:19" s="4" customFormat="1" x14ac:dyDescent="0.2">
      <c r="A53" s="10" t="s">
        <v>154</v>
      </c>
      <c r="B53" s="149">
        <v>44600</v>
      </c>
      <c r="C53" s="149">
        <v>35520</v>
      </c>
      <c r="D53" s="149">
        <v>12240</v>
      </c>
      <c r="E53" s="149">
        <v>77350</v>
      </c>
      <c r="F53" s="149">
        <v>429870</v>
      </c>
      <c r="G53" s="149">
        <v>72970</v>
      </c>
      <c r="H53" s="149">
        <v>83290</v>
      </c>
      <c r="I53" s="149">
        <v>110150</v>
      </c>
      <c r="J53" s="149">
        <v>246060</v>
      </c>
      <c r="K53" s="149">
        <v>184390</v>
      </c>
      <c r="L53" s="149">
        <v>98850</v>
      </c>
      <c r="M53" s="149">
        <v>87910</v>
      </c>
      <c r="N53" s="149">
        <v>174310</v>
      </c>
      <c r="O53" s="149">
        <v>209680</v>
      </c>
      <c r="P53" s="149">
        <v>227440</v>
      </c>
      <c r="Q53" s="149">
        <v>199760</v>
      </c>
      <c r="R53" s="159">
        <v>9750</v>
      </c>
      <c r="S53" s="137">
        <v>2134400</v>
      </c>
    </row>
    <row r="54" spans="1:19" s="4" customFormat="1" x14ac:dyDescent="0.2">
      <c r="A54" s="10" t="s">
        <v>155</v>
      </c>
      <c r="B54" s="149">
        <v>43180</v>
      </c>
      <c r="C54" s="149">
        <v>34260</v>
      </c>
      <c r="D54" s="149">
        <v>12280</v>
      </c>
      <c r="E54" s="149">
        <v>76480</v>
      </c>
      <c r="F54" s="149">
        <v>417710</v>
      </c>
      <c r="G54" s="149">
        <v>72390</v>
      </c>
      <c r="H54" s="149">
        <v>82560</v>
      </c>
      <c r="I54" s="149">
        <v>108200</v>
      </c>
      <c r="J54" s="149">
        <v>244570</v>
      </c>
      <c r="K54" s="149">
        <v>183410</v>
      </c>
      <c r="L54" s="149">
        <v>97900</v>
      </c>
      <c r="M54" s="149">
        <v>86770</v>
      </c>
      <c r="N54" s="149">
        <v>172900</v>
      </c>
      <c r="O54" s="149">
        <v>205810</v>
      </c>
      <c r="P54" s="149">
        <v>225650</v>
      </c>
      <c r="Q54" s="149">
        <v>195540</v>
      </c>
      <c r="R54" s="159">
        <v>9620</v>
      </c>
      <c r="S54" s="137">
        <v>2103000</v>
      </c>
    </row>
    <row r="55" spans="1:19" s="48" customFormat="1" x14ac:dyDescent="0.2">
      <c r="A55" s="52" t="s">
        <v>156</v>
      </c>
      <c r="B55" s="150">
        <v>42520</v>
      </c>
      <c r="C55" s="150">
        <v>34640</v>
      </c>
      <c r="D55" s="150">
        <v>12180</v>
      </c>
      <c r="E55" s="150">
        <v>74720</v>
      </c>
      <c r="F55" s="150">
        <v>402070</v>
      </c>
      <c r="G55" s="150">
        <v>70210</v>
      </c>
      <c r="H55" s="150">
        <v>79960</v>
      </c>
      <c r="I55" s="150">
        <v>104000</v>
      </c>
      <c r="J55" s="150">
        <v>239330</v>
      </c>
      <c r="K55" s="150">
        <v>179210</v>
      </c>
      <c r="L55" s="150">
        <v>93960</v>
      </c>
      <c r="M55" s="150">
        <v>84240</v>
      </c>
      <c r="N55" s="150">
        <v>167940</v>
      </c>
      <c r="O55" s="150">
        <v>203060</v>
      </c>
      <c r="P55" s="150">
        <v>218510</v>
      </c>
      <c r="Q55" s="150">
        <v>190820</v>
      </c>
      <c r="R55" s="161">
        <v>9590</v>
      </c>
      <c r="S55" s="142">
        <v>2042900</v>
      </c>
    </row>
    <row r="56" spans="1:19" s="4" customFormat="1" x14ac:dyDescent="0.2">
      <c r="A56" s="10" t="s">
        <v>157</v>
      </c>
      <c r="B56" s="149">
        <v>42460</v>
      </c>
      <c r="C56" s="149">
        <v>35020</v>
      </c>
      <c r="D56" s="149">
        <v>12260</v>
      </c>
      <c r="E56" s="149">
        <v>74800</v>
      </c>
      <c r="F56" s="149">
        <v>392060</v>
      </c>
      <c r="G56" s="149">
        <v>68670</v>
      </c>
      <c r="H56" s="149">
        <v>77800</v>
      </c>
      <c r="I56" s="149">
        <v>101920</v>
      </c>
      <c r="J56" s="149">
        <v>235620</v>
      </c>
      <c r="K56" s="149">
        <v>174320</v>
      </c>
      <c r="L56" s="149">
        <v>91570</v>
      </c>
      <c r="M56" s="149">
        <v>81430</v>
      </c>
      <c r="N56" s="149">
        <v>165030</v>
      </c>
      <c r="O56" s="149">
        <v>198710</v>
      </c>
      <c r="P56" s="149">
        <v>212430</v>
      </c>
      <c r="Q56" s="149">
        <v>185380</v>
      </c>
      <c r="R56" s="159">
        <v>9470</v>
      </c>
      <c r="S56" s="137">
        <v>1994400</v>
      </c>
    </row>
    <row r="57" spans="1:19" s="4" customFormat="1" x14ac:dyDescent="0.2">
      <c r="A57" s="10" t="s">
        <v>158</v>
      </c>
      <c r="B57" s="149">
        <v>42900</v>
      </c>
      <c r="C57" s="149">
        <v>34470</v>
      </c>
      <c r="D57" s="149">
        <v>13010</v>
      </c>
      <c r="E57" s="149">
        <v>76930</v>
      </c>
      <c r="F57" s="149">
        <v>387410</v>
      </c>
      <c r="G57" s="149">
        <v>69390</v>
      </c>
      <c r="H57" s="149">
        <v>78640</v>
      </c>
      <c r="I57" s="149">
        <v>102970</v>
      </c>
      <c r="J57" s="149">
        <v>237260</v>
      </c>
      <c r="K57" s="149">
        <v>174520</v>
      </c>
      <c r="L57" s="149">
        <v>91790</v>
      </c>
      <c r="M57" s="149">
        <v>81350</v>
      </c>
      <c r="N57" s="149">
        <v>167070</v>
      </c>
      <c r="O57" s="149">
        <v>199960</v>
      </c>
      <c r="P57" s="149">
        <v>214960</v>
      </c>
      <c r="Q57" s="149">
        <v>183850</v>
      </c>
      <c r="R57" s="159">
        <v>9240</v>
      </c>
      <c r="S57" s="137">
        <v>1998400</v>
      </c>
    </row>
    <row r="58" spans="1:19" s="4" customFormat="1" x14ac:dyDescent="0.2">
      <c r="A58" s="10" t="s">
        <v>159</v>
      </c>
      <c r="B58" s="149">
        <v>42860</v>
      </c>
      <c r="C58" s="149">
        <v>34790</v>
      </c>
      <c r="D58" s="149">
        <v>13120</v>
      </c>
      <c r="E58" s="149">
        <v>79770</v>
      </c>
      <c r="F58" s="149">
        <v>391490</v>
      </c>
      <c r="G58" s="149">
        <v>71620</v>
      </c>
      <c r="H58" s="149">
        <v>81700</v>
      </c>
      <c r="I58" s="149">
        <v>106750</v>
      </c>
      <c r="J58" s="149">
        <v>242730</v>
      </c>
      <c r="K58" s="149">
        <v>178210</v>
      </c>
      <c r="L58" s="149">
        <v>95150</v>
      </c>
      <c r="M58" s="149">
        <v>83790</v>
      </c>
      <c r="N58" s="149">
        <v>171590</v>
      </c>
      <c r="O58" s="149">
        <v>204850</v>
      </c>
      <c r="P58" s="149">
        <v>223310</v>
      </c>
      <c r="Q58" s="149">
        <v>186630</v>
      </c>
      <c r="R58" s="159">
        <v>9320</v>
      </c>
      <c r="S58" s="137">
        <v>2047100</v>
      </c>
    </row>
    <row r="59" spans="1:19" s="4" customFormat="1" x14ac:dyDescent="0.2">
      <c r="A59" s="10" t="s">
        <v>160</v>
      </c>
      <c r="B59" s="149">
        <v>43100</v>
      </c>
      <c r="C59" s="149">
        <v>35180</v>
      </c>
      <c r="D59" s="149">
        <v>13200</v>
      </c>
      <c r="E59" s="149">
        <v>82300</v>
      </c>
      <c r="F59" s="149">
        <v>404360</v>
      </c>
      <c r="G59" s="149">
        <v>76630</v>
      </c>
      <c r="H59" s="149">
        <v>87920</v>
      </c>
      <c r="I59" s="149">
        <v>115400</v>
      </c>
      <c r="J59" s="149">
        <v>255460</v>
      </c>
      <c r="K59" s="149">
        <v>190730</v>
      </c>
      <c r="L59" s="149">
        <v>104380</v>
      </c>
      <c r="M59" s="149">
        <v>89540</v>
      </c>
      <c r="N59" s="149">
        <v>181540</v>
      </c>
      <c r="O59" s="149">
        <v>214870</v>
      </c>
      <c r="P59" s="149">
        <v>239700</v>
      </c>
      <c r="Q59" s="149">
        <v>195520</v>
      </c>
      <c r="R59" s="159">
        <v>9590</v>
      </c>
      <c r="S59" s="137">
        <v>2165600</v>
      </c>
    </row>
    <row r="60" spans="1:19" s="4" customFormat="1" x14ac:dyDescent="0.2">
      <c r="A60" s="10" t="s">
        <v>161</v>
      </c>
      <c r="B60" s="149">
        <v>42640</v>
      </c>
      <c r="C60" s="149">
        <v>35160</v>
      </c>
      <c r="D60" s="149">
        <v>13630</v>
      </c>
      <c r="E60" s="149">
        <v>86900</v>
      </c>
      <c r="F60" s="149">
        <v>432540</v>
      </c>
      <c r="G60" s="149">
        <v>84980</v>
      </c>
      <c r="H60" s="149">
        <v>99130</v>
      </c>
      <c r="I60" s="149">
        <v>126490</v>
      </c>
      <c r="J60" s="149">
        <v>277500</v>
      </c>
      <c r="K60" s="149">
        <v>211780</v>
      </c>
      <c r="L60" s="149">
        <v>117070</v>
      </c>
      <c r="M60" s="149">
        <v>97810</v>
      </c>
      <c r="N60" s="149">
        <v>194760</v>
      </c>
      <c r="O60" s="149">
        <v>228420</v>
      </c>
      <c r="P60" s="149">
        <v>266000</v>
      </c>
      <c r="Q60" s="149">
        <v>209440</v>
      </c>
      <c r="R60" s="159">
        <v>9780</v>
      </c>
      <c r="S60" s="137">
        <v>2355700</v>
      </c>
    </row>
    <row r="61" spans="1:19" s="4" customFormat="1" x14ac:dyDescent="0.2">
      <c r="A61" s="10" t="s">
        <v>162</v>
      </c>
      <c r="B61" s="149">
        <v>45500</v>
      </c>
      <c r="C61" s="149">
        <v>37650</v>
      </c>
      <c r="D61" s="149">
        <v>14250</v>
      </c>
      <c r="E61" s="149">
        <v>92950</v>
      </c>
      <c r="F61" s="149">
        <v>461900</v>
      </c>
      <c r="G61" s="149">
        <v>90580</v>
      </c>
      <c r="H61" s="149">
        <v>105670</v>
      </c>
      <c r="I61" s="149">
        <v>133880</v>
      </c>
      <c r="J61" s="149">
        <v>293960</v>
      </c>
      <c r="K61" s="149">
        <v>227270</v>
      </c>
      <c r="L61" s="149">
        <v>126070</v>
      </c>
      <c r="M61" s="149">
        <v>104510</v>
      </c>
      <c r="N61" s="149">
        <v>206390</v>
      </c>
      <c r="O61" s="149">
        <v>240340</v>
      </c>
      <c r="P61" s="149">
        <v>286570</v>
      </c>
      <c r="Q61" s="149">
        <v>219220</v>
      </c>
      <c r="R61" s="159">
        <v>10140</v>
      </c>
      <c r="S61" s="137">
        <v>2506500</v>
      </c>
    </row>
    <row r="62" spans="1:19" s="4" customFormat="1" x14ac:dyDescent="0.2">
      <c r="A62" s="10" t="s">
        <v>163</v>
      </c>
      <c r="B62" s="149">
        <v>46140</v>
      </c>
      <c r="C62" s="149">
        <v>38290</v>
      </c>
      <c r="D62" s="149">
        <v>14360</v>
      </c>
      <c r="E62" s="149">
        <v>96460</v>
      </c>
      <c r="F62" s="149">
        <v>483870</v>
      </c>
      <c r="G62" s="149">
        <v>92600</v>
      </c>
      <c r="H62" s="149">
        <v>107430</v>
      </c>
      <c r="I62" s="149">
        <v>135610</v>
      </c>
      <c r="J62" s="149">
        <v>299470</v>
      </c>
      <c r="K62" s="149">
        <v>231080</v>
      </c>
      <c r="L62" s="149">
        <v>128780</v>
      </c>
      <c r="M62" s="149">
        <v>107280</v>
      </c>
      <c r="N62" s="149">
        <v>212960</v>
      </c>
      <c r="O62" s="149">
        <v>248350</v>
      </c>
      <c r="P62" s="149">
        <v>291200</v>
      </c>
      <c r="Q62" s="149">
        <v>227590</v>
      </c>
      <c r="R62" s="159">
        <v>10680</v>
      </c>
      <c r="S62" s="137">
        <v>2576900</v>
      </c>
    </row>
    <row r="63" spans="1:19" s="4" customFormat="1" x14ac:dyDescent="0.2">
      <c r="A63" s="10" t="s">
        <v>164</v>
      </c>
      <c r="B63" s="149">
        <v>47660</v>
      </c>
      <c r="C63" s="149">
        <v>39330</v>
      </c>
      <c r="D63" s="149">
        <v>15030</v>
      </c>
      <c r="E63" s="149">
        <v>101500</v>
      </c>
      <c r="F63" s="149">
        <v>498280</v>
      </c>
      <c r="G63" s="149">
        <v>95730</v>
      </c>
      <c r="H63" s="149">
        <v>110280</v>
      </c>
      <c r="I63" s="149">
        <v>137880</v>
      </c>
      <c r="J63" s="149">
        <v>304490</v>
      </c>
      <c r="K63" s="149">
        <v>234690</v>
      </c>
      <c r="L63" s="149">
        <v>131900</v>
      </c>
      <c r="M63" s="149">
        <v>110140</v>
      </c>
      <c r="N63" s="149">
        <v>217740</v>
      </c>
      <c r="O63" s="149">
        <v>254830</v>
      </c>
      <c r="P63" s="149">
        <v>299840</v>
      </c>
      <c r="Q63" s="149">
        <v>233670</v>
      </c>
      <c r="R63" s="159">
        <v>11180</v>
      </c>
      <c r="S63" s="137">
        <v>2640600</v>
      </c>
    </row>
    <row r="64" spans="1:19" s="4" customFormat="1" x14ac:dyDescent="0.2">
      <c r="A64" s="10" t="s">
        <v>165</v>
      </c>
      <c r="B64" s="149">
        <v>48110</v>
      </c>
      <c r="C64" s="149">
        <v>39770</v>
      </c>
      <c r="D64" s="149">
        <v>15110</v>
      </c>
      <c r="E64" s="149">
        <v>105090</v>
      </c>
      <c r="F64" s="149">
        <v>501550</v>
      </c>
      <c r="G64" s="149">
        <v>97730</v>
      </c>
      <c r="H64" s="149">
        <v>110770</v>
      </c>
      <c r="I64" s="149">
        <v>138960</v>
      </c>
      <c r="J64" s="149">
        <v>307550</v>
      </c>
      <c r="K64" s="149">
        <v>234820</v>
      </c>
      <c r="L64" s="149">
        <v>132590</v>
      </c>
      <c r="M64" s="149">
        <v>112020</v>
      </c>
      <c r="N64" s="149">
        <v>221030</v>
      </c>
      <c r="O64" s="149">
        <v>258830</v>
      </c>
      <c r="P64" s="149">
        <v>300990</v>
      </c>
      <c r="Q64" s="149">
        <v>235710</v>
      </c>
      <c r="R64" s="159">
        <v>11440</v>
      </c>
      <c r="S64" s="137">
        <v>2664000</v>
      </c>
    </row>
    <row r="65" spans="1:19" s="4" customFormat="1" x14ac:dyDescent="0.2">
      <c r="A65" s="10" t="s">
        <v>166</v>
      </c>
      <c r="B65" s="149">
        <v>48330</v>
      </c>
      <c r="C65" s="149">
        <v>39650</v>
      </c>
      <c r="D65" s="149">
        <v>15430</v>
      </c>
      <c r="E65" s="149">
        <v>107820</v>
      </c>
      <c r="F65" s="149">
        <v>505900</v>
      </c>
      <c r="G65" s="149">
        <v>98840</v>
      </c>
      <c r="H65" s="149">
        <v>111220</v>
      </c>
      <c r="I65" s="149">
        <v>140130</v>
      </c>
      <c r="J65" s="149">
        <v>312540</v>
      </c>
      <c r="K65" s="149">
        <v>236050</v>
      </c>
      <c r="L65" s="149">
        <v>132870</v>
      </c>
      <c r="M65" s="149">
        <v>112450</v>
      </c>
      <c r="N65" s="149">
        <v>223840</v>
      </c>
      <c r="O65" s="149">
        <v>262530</v>
      </c>
      <c r="P65" s="149">
        <v>300660</v>
      </c>
      <c r="Q65" s="149">
        <v>238800</v>
      </c>
      <c r="R65" s="159">
        <v>11740</v>
      </c>
      <c r="S65" s="137">
        <v>2687600</v>
      </c>
    </row>
    <row r="66" spans="1:19" s="4" customFormat="1" x14ac:dyDescent="0.2">
      <c r="A66" s="10" t="s">
        <v>167</v>
      </c>
      <c r="B66" s="149">
        <v>48970</v>
      </c>
      <c r="C66" s="149">
        <v>40080</v>
      </c>
      <c r="D66" s="149">
        <v>15840</v>
      </c>
      <c r="E66" s="149">
        <v>110690</v>
      </c>
      <c r="F66" s="149">
        <v>509300</v>
      </c>
      <c r="G66" s="149">
        <v>98250</v>
      </c>
      <c r="H66" s="149">
        <v>109030</v>
      </c>
      <c r="I66" s="149">
        <v>139870</v>
      </c>
      <c r="J66" s="149">
        <v>313640</v>
      </c>
      <c r="K66" s="149">
        <v>236040</v>
      </c>
      <c r="L66" s="149">
        <v>131510</v>
      </c>
      <c r="M66" s="149">
        <v>111990</v>
      </c>
      <c r="N66" s="149">
        <v>225110</v>
      </c>
      <c r="O66" s="149">
        <v>263250</v>
      </c>
      <c r="P66" s="149">
        <v>299040</v>
      </c>
      <c r="Q66" s="149">
        <v>241770</v>
      </c>
      <c r="R66" s="159">
        <v>11960</v>
      </c>
      <c r="S66" s="137">
        <v>2690800</v>
      </c>
    </row>
    <row r="67" spans="1:19" s="48" customFormat="1" x14ac:dyDescent="0.2">
      <c r="A67" s="52" t="s">
        <v>168</v>
      </c>
      <c r="B67" s="150">
        <v>49280</v>
      </c>
      <c r="C67" s="150">
        <v>39840</v>
      </c>
      <c r="D67" s="150">
        <v>16280</v>
      </c>
      <c r="E67" s="150">
        <v>113990</v>
      </c>
      <c r="F67" s="150">
        <v>511680</v>
      </c>
      <c r="G67" s="150">
        <v>97840</v>
      </c>
      <c r="H67" s="150">
        <v>107540</v>
      </c>
      <c r="I67" s="150">
        <v>140080</v>
      </c>
      <c r="J67" s="150">
        <v>313910</v>
      </c>
      <c r="K67" s="150">
        <v>235300</v>
      </c>
      <c r="L67" s="150">
        <v>129730</v>
      </c>
      <c r="M67" s="150">
        <v>111590</v>
      </c>
      <c r="N67" s="150">
        <v>225620</v>
      </c>
      <c r="O67" s="150">
        <v>264250</v>
      </c>
      <c r="P67" s="150">
        <v>297160</v>
      </c>
      <c r="Q67" s="150">
        <v>243280</v>
      </c>
      <c r="R67" s="161">
        <v>12250</v>
      </c>
      <c r="S67" s="142">
        <v>2690200</v>
      </c>
    </row>
    <row r="68" spans="1:19" s="4" customFormat="1" x14ac:dyDescent="0.2">
      <c r="A68" s="10" t="s">
        <v>169</v>
      </c>
      <c r="B68" s="149">
        <v>50760</v>
      </c>
      <c r="C68" s="149">
        <v>41380</v>
      </c>
      <c r="D68" s="149">
        <v>16950</v>
      </c>
      <c r="E68" s="149">
        <v>117120</v>
      </c>
      <c r="F68" s="149">
        <v>513400</v>
      </c>
      <c r="G68" s="149">
        <v>97750</v>
      </c>
      <c r="H68" s="149">
        <v>106770</v>
      </c>
      <c r="I68" s="149">
        <v>140020</v>
      </c>
      <c r="J68" s="149">
        <v>313060</v>
      </c>
      <c r="K68" s="149">
        <v>233850</v>
      </c>
      <c r="L68" s="149">
        <v>128610</v>
      </c>
      <c r="M68" s="149">
        <v>111440</v>
      </c>
      <c r="N68" s="149">
        <v>228000</v>
      </c>
      <c r="O68" s="149">
        <v>268930</v>
      </c>
      <c r="P68" s="149">
        <v>297470</v>
      </c>
      <c r="Q68" s="149">
        <v>247400</v>
      </c>
      <c r="R68" s="159">
        <v>12410</v>
      </c>
      <c r="S68" s="137">
        <v>2699100</v>
      </c>
    </row>
    <row r="69" spans="1:19" s="4" customFormat="1" x14ac:dyDescent="0.2">
      <c r="A69" s="10" t="s">
        <v>170</v>
      </c>
      <c r="B69" s="149">
        <v>51690</v>
      </c>
      <c r="C69" s="149">
        <v>41640</v>
      </c>
      <c r="D69" s="149">
        <v>16990</v>
      </c>
      <c r="E69" s="149">
        <v>118340</v>
      </c>
      <c r="F69" s="149">
        <v>515000</v>
      </c>
      <c r="G69" s="149">
        <v>97970</v>
      </c>
      <c r="H69" s="149">
        <v>106340</v>
      </c>
      <c r="I69" s="149">
        <v>141350</v>
      </c>
      <c r="J69" s="149">
        <v>314350</v>
      </c>
      <c r="K69" s="149">
        <v>234220</v>
      </c>
      <c r="L69" s="149">
        <v>128080</v>
      </c>
      <c r="M69" s="149">
        <v>111760</v>
      </c>
      <c r="N69" s="149">
        <v>228990</v>
      </c>
      <c r="O69" s="149">
        <v>270040</v>
      </c>
      <c r="P69" s="149">
        <v>296990</v>
      </c>
      <c r="Q69" s="149">
        <v>251000</v>
      </c>
      <c r="R69" s="159">
        <v>12480</v>
      </c>
      <c r="S69" s="137">
        <v>2708600</v>
      </c>
    </row>
    <row r="70" spans="1:19" s="4" customFormat="1" x14ac:dyDescent="0.2">
      <c r="A70" s="10" t="s">
        <v>171</v>
      </c>
      <c r="B70" s="149">
        <v>52330</v>
      </c>
      <c r="C70" s="149">
        <v>41300</v>
      </c>
      <c r="D70" s="149">
        <v>17120</v>
      </c>
      <c r="E70" s="149">
        <v>119690</v>
      </c>
      <c r="F70" s="149">
        <v>521170</v>
      </c>
      <c r="G70" s="149">
        <v>100570</v>
      </c>
      <c r="H70" s="149">
        <v>108400</v>
      </c>
      <c r="I70" s="149">
        <v>143800</v>
      </c>
      <c r="J70" s="149">
        <v>318530</v>
      </c>
      <c r="K70" s="149">
        <v>239390</v>
      </c>
      <c r="L70" s="149">
        <v>130520</v>
      </c>
      <c r="M70" s="149">
        <v>114610</v>
      </c>
      <c r="N70" s="149">
        <v>234240</v>
      </c>
      <c r="O70" s="149">
        <v>277440</v>
      </c>
      <c r="P70" s="149">
        <v>305020</v>
      </c>
      <c r="Q70" s="149">
        <v>255260</v>
      </c>
      <c r="R70" s="159">
        <v>12830</v>
      </c>
      <c r="S70" s="137">
        <v>2761800</v>
      </c>
    </row>
    <row r="71" spans="1:19" s="4" customFormat="1" x14ac:dyDescent="0.2">
      <c r="A71" s="10" t="s">
        <v>172</v>
      </c>
      <c r="B71" s="149">
        <v>52910</v>
      </c>
      <c r="C71" s="149">
        <v>42020</v>
      </c>
      <c r="D71" s="149">
        <v>17210</v>
      </c>
      <c r="E71" s="149">
        <v>120170</v>
      </c>
      <c r="F71" s="149">
        <v>529670</v>
      </c>
      <c r="G71" s="149">
        <v>103190</v>
      </c>
      <c r="H71" s="149">
        <v>110470</v>
      </c>
      <c r="I71" s="149">
        <v>146110</v>
      </c>
      <c r="J71" s="149">
        <v>324750</v>
      </c>
      <c r="K71" s="149">
        <v>244950</v>
      </c>
      <c r="L71" s="149">
        <v>133840</v>
      </c>
      <c r="M71" s="149">
        <v>117770</v>
      </c>
      <c r="N71" s="149">
        <v>242680</v>
      </c>
      <c r="O71" s="149">
        <v>285110</v>
      </c>
      <c r="P71" s="149">
        <v>310390</v>
      </c>
      <c r="Q71" s="149">
        <v>259600</v>
      </c>
      <c r="R71" s="159">
        <v>12970</v>
      </c>
      <c r="S71" s="137">
        <v>2821500</v>
      </c>
    </row>
    <row r="72" spans="1:19" s="4" customFormat="1" x14ac:dyDescent="0.2">
      <c r="A72" s="10" t="s">
        <v>173</v>
      </c>
      <c r="B72" s="149">
        <v>53300</v>
      </c>
      <c r="C72" s="149">
        <v>42350</v>
      </c>
      <c r="D72" s="149">
        <v>17740</v>
      </c>
      <c r="E72" s="149">
        <v>121580</v>
      </c>
      <c r="F72" s="149">
        <v>538430</v>
      </c>
      <c r="G72" s="149">
        <v>105220</v>
      </c>
      <c r="H72" s="149">
        <v>112540</v>
      </c>
      <c r="I72" s="149">
        <v>149240</v>
      </c>
      <c r="J72" s="149">
        <v>332280</v>
      </c>
      <c r="K72" s="149">
        <v>250080</v>
      </c>
      <c r="L72" s="149">
        <v>136690</v>
      </c>
      <c r="M72" s="149">
        <v>121050</v>
      </c>
      <c r="N72" s="149">
        <v>246210</v>
      </c>
      <c r="O72" s="149">
        <v>291560</v>
      </c>
      <c r="P72" s="149">
        <v>317020</v>
      </c>
      <c r="Q72" s="149">
        <v>262380</v>
      </c>
      <c r="R72" s="159">
        <v>13110</v>
      </c>
      <c r="S72" s="137">
        <v>2875800</v>
      </c>
    </row>
    <row r="73" spans="1:19" s="4" customFormat="1" x14ac:dyDescent="0.2">
      <c r="A73" s="10" t="s">
        <v>174</v>
      </c>
      <c r="B73" s="149">
        <v>53650</v>
      </c>
      <c r="C73" s="149">
        <v>42750</v>
      </c>
      <c r="D73" s="149">
        <v>17960</v>
      </c>
      <c r="E73" s="149">
        <v>123120</v>
      </c>
      <c r="F73" s="149">
        <v>546680</v>
      </c>
      <c r="G73" s="149">
        <v>107740</v>
      </c>
      <c r="H73" s="149">
        <v>115430</v>
      </c>
      <c r="I73" s="149">
        <v>150520</v>
      </c>
      <c r="J73" s="149">
        <v>336600</v>
      </c>
      <c r="K73" s="149">
        <v>254470</v>
      </c>
      <c r="L73" s="149">
        <v>139030</v>
      </c>
      <c r="M73" s="149">
        <v>124270</v>
      </c>
      <c r="N73" s="149">
        <v>250320</v>
      </c>
      <c r="O73" s="149">
        <v>296290</v>
      </c>
      <c r="P73" s="149">
        <v>322820</v>
      </c>
      <c r="Q73" s="149">
        <v>265190</v>
      </c>
      <c r="R73" s="159">
        <v>13210</v>
      </c>
      <c r="S73" s="137">
        <v>2922600</v>
      </c>
    </row>
    <row r="74" spans="1:19" s="4" customFormat="1" x14ac:dyDescent="0.2">
      <c r="A74" s="10" t="s">
        <v>175</v>
      </c>
      <c r="B74" s="149">
        <v>54510</v>
      </c>
      <c r="C74" s="149">
        <v>43100</v>
      </c>
      <c r="D74" s="149">
        <v>18540</v>
      </c>
      <c r="E74" s="149">
        <v>126010</v>
      </c>
      <c r="F74" s="149">
        <v>560900</v>
      </c>
      <c r="G74" s="149">
        <v>111560</v>
      </c>
      <c r="H74" s="149">
        <v>120220</v>
      </c>
      <c r="I74" s="149">
        <v>155910</v>
      </c>
      <c r="J74" s="149">
        <v>347010</v>
      </c>
      <c r="K74" s="149">
        <v>262750</v>
      </c>
      <c r="L74" s="149">
        <v>145400</v>
      </c>
      <c r="M74" s="149">
        <v>129150</v>
      </c>
      <c r="N74" s="149">
        <v>257810</v>
      </c>
      <c r="O74" s="149">
        <v>305320</v>
      </c>
      <c r="P74" s="149">
        <v>333380</v>
      </c>
      <c r="Q74" s="149">
        <v>272190</v>
      </c>
      <c r="R74" s="159">
        <v>13590</v>
      </c>
      <c r="S74" s="137">
        <v>3015200</v>
      </c>
    </row>
    <row r="75" spans="1:19" s="4" customFormat="1" x14ac:dyDescent="0.2">
      <c r="A75" s="10" t="s">
        <v>176</v>
      </c>
      <c r="B75" s="149">
        <v>55170</v>
      </c>
      <c r="C75" s="149">
        <v>43620</v>
      </c>
      <c r="D75" s="149">
        <v>19140</v>
      </c>
      <c r="E75" s="149">
        <v>129920</v>
      </c>
      <c r="F75" s="149">
        <v>576870</v>
      </c>
      <c r="G75" s="149">
        <v>115270</v>
      </c>
      <c r="H75" s="149">
        <v>124940</v>
      </c>
      <c r="I75" s="149">
        <v>160790</v>
      </c>
      <c r="J75" s="149">
        <v>358230</v>
      </c>
      <c r="K75" s="149">
        <v>273240</v>
      </c>
      <c r="L75" s="149">
        <v>150540</v>
      </c>
      <c r="M75" s="149">
        <v>134390</v>
      </c>
      <c r="N75" s="149">
        <v>264860</v>
      </c>
      <c r="O75" s="149">
        <v>316000</v>
      </c>
      <c r="P75" s="149">
        <v>346030</v>
      </c>
      <c r="Q75" s="149">
        <v>279800</v>
      </c>
      <c r="R75" s="159">
        <v>14340</v>
      </c>
      <c r="S75" s="137">
        <v>3115300</v>
      </c>
    </row>
    <row r="76" spans="1:19" s="4" customFormat="1" x14ac:dyDescent="0.2">
      <c r="A76" s="10" t="s">
        <v>177</v>
      </c>
      <c r="B76" s="149">
        <v>55040</v>
      </c>
      <c r="C76" s="149">
        <v>44150</v>
      </c>
      <c r="D76" s="149">
        <v>19420</v>
      </c>
      <c r="E76" s="149">
        <v>132690</v>
      </c>
      <c r="F76" s="149">
        <v>595390</v>
      </c>
      <c r="G76" s="149">
        <v>118620</v>
      </c>
      <c r="H76" s="149">
        <v>127830</v>
      </c>
      <c r="I76" s="149">
        <v>164430</v>
      </c>
      <c r="J76" s="149">
        <v>366060</v>
      </c>
      <c r="K76" s="149">
        <v>281790</v>
      </c>
      <c r="L76" s="149">
        <v>155100</v>
      </c>
      <c r="M76" s="149">
        <v>137110</v>
      </c>
      <c r="N76" s="149">
        <v>270380</v>
      </c>
      <c r="O76" s="149">
        <v>325310</v>
      </c>
      <c r="P76" s="149">
        <v>352990</v>
      </c>
      <c r="Q76" s="149">
        <v>286680</v>
      </c>
      <c r="R76" s="159">
        <v>14680</v>
      </c>
      <c r="S76" s="137">
        <v>3196400</v>
      </c>
    </row>
    <row r="77" spans="1:19" s="4" customFormat="1" x14ac:dyDescent="0.2">
      <c r="A77" s="10" t="s">
        <v>178</v>
      </c>
      <c r="B77" s="149">
        <v>56150</v>
      </c>
      <c r="C77" s="149">
        <v>44780</v>
      </c>
      <c r="D77" s="149">
        <v>20420</v>
      </c>
      <c r="E77" s="149">
        <v>134510</v>
      </c>
      <c r="F77" s="149">
        <v>605280</v>
      </c>
      <c r="G77" s="149">
        <v>121150</v>
      </c>
      <c r="H77" s="149">
        <v>129440</v>
      </c>
      <c r="I77" s="149">
        <v>167720</v>
      </c>
      <c r="J77" s="149">
        <v>371220</v>
      </c>
      <c r="K77" s="149">
        <v>287450</v>
      </c>
      <c r="L77" s="149">
        <v>160640</v>
      </c>
      <c r="M77" s="149">
        <v>141780</v>
      </c>
      <c r="N77" s="149">
        <v>277190</v>
      </c>
      <c r="O77" s="149">
        <v>335550</v>
      </c>
      <c r="P77" s="149">
        <v>359150</v>
      </c>
      <c r="Q77" s="149">
        <v>293220</v>
      </c>
      <c r="R77" s="159">
        <v>15180</v>
      </c>
      <c r="S77" s="137">
        <v>3265000</v>
      </c>
    </row>
    <row r="78" spans="1:19" s="4" customFormat="1" x14ac:dyDescent="0.2">
      <c r="A78" s="10" t="s">
        <v>179</v>
      </c>
      <c r="B78" s="149">
        <v>55770</v>
      </c>
      <c r="C78" s="149">
        <v>44840</v>
      </c>
      <c r="D78" s="149">
        <v>20820</v>
      </c>
      <c r="E78" s="149">
        <v>134640</v>
      </c>
      <c r="F78" s="149">
        <v>609690</v>
      </c>
      <c r="G78" s="149">
        <v>121190</v>
      </c>
      <c r="H78" s="149">
        <v>129240</v>
      </c>
      <c r="I78" s="149">
        <v>166820</v>
      </c>
      <c r="J78" s="149">
        <v>371370</v>
      </c>
      <c r="K78" s="149">
        <v>289040</v>
      </c>
      <c r="L78" s="149">
        <v>160000</v>
      </c>
      <c r="M78" s="149">
        <v>141420</v>
      </c>
      <c r="N78" s="149">
        <v>276780</v>
      </c>
      <c r="O78" s="149">
        <v>335730</v>
      </c>
      <c r="P78" s="149">
        <v>358880</v>
      </c>
      <c r="Q78" s="149">
        <v>294820</v>
      </c>
      <c r="R78" s="159">
        <v>15590</v>
      </c>
      <c r="S78" s="137">
        <v>3270600</v>
      </c>
    </row>
    <row r="79" spans="1:19" s="48" customFormat="1" x14ac:dyDescent="0.2">
      <c r="A79" s="52" t="s">
        <v>180</v>
      </c>
      <c r="B79" s="150">
        <v>55990</v>
      </c>
      <c r="C79" s="150">
        <v>45300</v>
      </c>
      <c r="D79" s="150">
        <v>21650</v>
      </c>
      <c r="E79" s="150">
        <v>134050</v>
      </c>
      <c r="F79" s="150">
        <v>621070</v>
      </c>
      <c r="G79" s="150">
        <v>122450</v>
      </c>
      <c r="H79" s="150">
        <v>128230</v>
      </c>
      <c r="I79" s="150">
        <v>167640</v>
      </c>
      <c r="J79" s="150">
        <v>371140</v>
      </c>
      <c r="K79" s="150">
        <v>286730</v>
      </c>
      <c r="L79" s="150">
        <v>161690</v>
      </c>
      <c r="M79" s="150">
        <v>141790</v>
      </c>
      <c r="N79" s="150">
        <v>278220</v>
      </c>
      <c r="O79" s="150">
        <v>339750</v>
      </c>
      <c r="P79" s="150">
        <v>359980</v>
      </c>
      <c r="Q79" s="150">
        <v>297400</v>
      </c>
      <c r="R79" s="161">
        <v>15880</v>
      </c>
      <c r="S79" s="142">
        <v>3292000</v>
      </c>
    </row>
    <row r="80" spans="1:19" s="4" customFormat="1" x14ac:dyDescent="0.2">
      <c r="A80" s="10" t="s">
        <v>181</v>
      </c>
      <c r="B80" s="149">
        <v>56500</v>
      </c>
      <c r="C80" s="149">
        <v>45190</v>
      </c>
      <c r="D80" s="149">
        <v>21790</v>
      </c>
      <c r="E80" s="149">
        <v>133060</v>
      </c>
      <c r="F80" s="149">
        <v>631880</v>
      </c>
      <c r="G80" s="149">
        <v>124210</v>
      </c>
      <c r="H80" s="149">
        <v>129960</v>
      </c>
      <c r="I80" s="149">
        <v>169400</v>
      </c>
      <c r="J80" s="149">
        <v>373230</v>
      </c>
      <c r="K80" s="149">
        <v>291670</v>
      </c>
      <c r="L80" s="149">
        <v>164900</v>
      </c>
      <c r="M80" s="149">
        <v>144270</v>
      </c>
      <c r="N80" s="149">
        <v>282800</v>
      </c>
      <c r="O80" s="149">
        <v>345490</v>
      </c>
      <c r="P80" s="149">
        <v>366740</v>
      </c>
      <c r="Q80" s="149">
        <v>301440</v>
      </c>
      <c r="R80" s="159">
        <v>16060</v>
      </c>
      <c r="S80" s="137">
        <v>3342100</v>
      </c>
    </row>
    <row r="81" spans="1:19" s="4" customFormat="1" x14ac:dyDescent="0.2">
      <c r="A81" s="10" t="s">
        <v>182</v>
      </c>
      <c r="B81" s="149">
        <v>56530</v>
      </c>
      <c r="C81" s="149">
        <v>44800</v>
      </c>
      <c r="D81" s="149">
        <v>21870</v>
      </c>
      <c r="E81" s="149">
        <v>134960</v>
      </c>
      <c r="F81" s="149">
        <v>642650</v>
      </c>
      <c r="G81" s="149">
        <v>126090</v>
      </c>
      <c r="H81" s="149">
        <v>131390</v>
      </c>
      <c r="I81" s="149">
        <v>171330</v>
      </c>
      <c r="J81" s="149">
        <v>375380</v>
      </c>
      <c r="K81" s="149">
        <v>295360</v>
      </c>
      <c r="L81" s="149">
        <v>167110</v>
      </c>
      <c r="M81" s="149">
        <v>145990</v>
      </c>
      <c r="N81" s="149">
        <v>286160</v>
      </c>
      <c r="O81" s="149">
        <v>351440</v>
      </c>
      <c r="P81" s="149">
        <v>372580</v>
      </c>
      <c r="Q81" s="149">
        <v>306320</v>
      </c>
      <c r="R81" s="159">
        <v>16680</v>
      </c>
      <c r="S81" s="137">
        <v>3388500</v>
      </c>
    </row>
    <row r="82" spans="1:19" s="4" customFormat="1" x14ac:dyDescent="0.2">
      <c r="A82" s="10" t="s">
        <v>183</v>
      </c>
      <c r="B82" s="149">
        <v>56880</v>
      </c>
      <c r="C82" s="149">
        <v>44940</v>
      </c>
      <c r="D82" s="149">
        <v>22200</v>
      </c>
      <c r="E82" s="149">
        <v>135220</v>
      </c>
      <c r="F82" s="149">
        <v>647490</v>
      </c>
      <c r="G82" s="149">
        <v>127010</v>
      </c>
      <c r="H82" s="149">
        <v>132450</v>
      </c>
      <c r="I82" s="149">
        <v>172070</v>
      </c>
      <c r="J82" s="149">
        <v>376340</v>
      </c>
      <c r="K82" s="149">
        <v>297220</v>
      </c>
      <c r="L82" s="149">
        <v>168400</v>
      </c>
      <c r="M82" s="149">
        <v>147580</v>
      </c>
      <c r="N82" s="149">
        <v>289820</v>
      </c>
      <c r="O82" s="149">
        <v>355490</v>
      </c>
      <c r="P82" s="149">
        <v>375910</v>
      </c>
      <c r="Q82" s="149">
        <v>311080</v>
      </c>
      <c r="R82" s="159">
        <v>17380</v>
      </c>
      <c r="S82" s="137">
        <v>3418200</v>
      </c>
    </row>
    <row r="83" spans="1:19" s="4" customFormat="1" x14ac:dyDescent="0.2">
      <c r="A83" s="10" t="s">
        <v>184</v>
      </c>
      <c r="B83" s="149">
        <v>57170</v>
      </c>
      <c r="C83" s="149">
        <v>44480</v>
      </c>
      <c r="D83" s="149">
        <v>22510</v>
      </c>
      <c r="E83" s="149">
        <v>135030</v>
      </c>
      <c r="F83" s="149">
        <v>658130</v>
      </c>
      <c r="G83" s="149">
        <v>129990</v>
      </c>
      <c r="H83" s="149">
        <v>135570</v>
      </c>
      <c r="I83" s="149">
        <v>173310</v>
      </c>
      <c r="J83" s="149">
        <v>381140</v>
      </c>
      <c r="K83" s="149">
        <v>302940</v>
      </c>
      <c r="L83" s="149">
        <v>173650</v>
      </c>
      <c r="M83" s="149">
        <v>150250</v>
      </c>
      <c r="N83" s="149">
        <v>295870</v>
      </c>
      <c r="O83" s="149">
        <v>361370</v>
      </c>
      <c r="P83" s="149">
        <v>382360</v>
      </c>
      <c r="Q83" s="149">
        <v>314620</v>
      </c>
      <c r="R83" s="159">
        <v>17720</v>
      </c>
      <c r="S83" s="137">
        <v>3476900</v>
      </c>
    </row>
    <row r="84" spans="1:19" s="4" customFormat="1" x14ac:dyDescent="0.2">
      <c r="A84" s="10" t="s">
        <v>185</v>
      </c>
      <c r="B84" s="149">
        <v>57660</v>
      </c>
      <c r="C84" s="149">
        <v>44490</v>
      </c>
      <c r="D84" s="149">
        <v>22800</v>
      </c>
      <c r="E84" s="149">
        <v>135130</v>
      </c>
      <c r="F84" s="149">
        <v>663650</v>
      </c>
      <c r="G84" s="149">
        <v>130190</v>
      </c>
      <c r="H84" s="149">
        <v>135970</v>
      </c>
      <c r="I84" s="149">
        <v>173860</v>
      </c>
      <c r="J84" s="149">
        <v>382090</v>
      </c>
      <c r="K84" s="149">
        <v>303790</v>
      </c>
      <c r="L84" s="149">
        <v>175290</v>
      </c>
      <c r="M84" s="149">
        <v>151320</v>
      </c>
      <c r="N84" s="149">
        <v>299880</v>
      </c>
      <c r="O84" s="149">
        <v>364860</v>
      </c>
      <c r="P84" s="149">
        <v>388640</v>
      </c>
      <c r="Q84" s="149">
        <v>318620</v>
      </c>
      <c r="R84" s="159">
        <v>17910</v>
      </c>
      <c r="S84" s="137">
        <v>3506100</v>
      </c>
    </row>
    <row r="85" spans="1:19" s="4" customFormat="1" x14ac:dyDescent="0.2">
      <c r="A85" s="10" t="s">
        <v>186</v>
      </c>
      <c r="B85" s="149">
        <v>58040</v>
      </c>
      <c r="C85" s="149">
        <v>44820</v>
      </c>
      <c r="D85" s="149">
        <v>23320</v>
      </c>
      <c r="E85" s="149">
        <v>136260</v>
      </c>
      <c r="F85" s="149">
        <v>672990</v>
      </c>
      <c r="G85" s="149">
        <v>131820</v>
      </c>
      <c r="H85" s="149">
        <v>137150</v>
      </c>
      <c r="I85" s="149">
        <v>176150</v>
      </c>
      <c r="J85" s="149">
        <v>386020</v>
      </c>
      <c r="K85" s="149">
        <v>307990</v>
      </c>
      <c r="L85" s="149">
        <v>177290</v>
      </c>
      <c r="M85" s="149">
        <v>153680</v>
      </c>
      <c r="N85" s="149">
        <v>302810</v>
      </c>
      <c r="O85" s="149">
        <v>369730</v>
      </c>
      <c r="P85" s="149">
        <v>395060</v>
      </c>
      <c r="Q85" s="149">
        <v>323460</v>
      </c>
      <c r="R85" s="159">
        <v>18350</v>
      </c>
      <c r="S85" s="137">
        <v>3552500</v>
      </c>
    </row>
    <row r="86" spans="1:19" s="4" customFormat="1" x14ac:dyDescent="0.2">
      <c r="A86" s="10" t="s">
        <v>187</v>
      </c>
      <c r="B86" s="149">
        <v>57510</v>
      </c>
      <c r="C86" s="149">
        <v>44420</v>
      </c>
      <c r="D86" s="149">
        <v>23280</v>
      </c>
      <c r="E86" s="149">
        <v>136710</v>
      </c>
      <c r="F86" s="149">
        <v>671830</v>
      </c>
      <c r="G86" s="149">
        <v>131130</v>
      </c>
      <c r="H86" s="149">
        <v>136270</v>
      </c>
      <c r="I86" s="149">
        <v>176420</v>
      </c>
      <c r="J86" s="149">
        <v>386440</v>
      </c>
      <c r="K86" s="149">
        <v>307110</v>
      </c>
      <c r="L86" s="149">
        <v>176020</v>
      </c>
      <c r="M86" s="149">
        <v>153450</v>
      </c>
      <c r="N86" s="149">
        <v>302030</v>
      </c>
      <c r="O86" s="149">
        <v>368470</v>
      </c>
      <c r="P86" s="149">
        <v>394340</v>
      </c>
      <c r="Q86" s="149">
        <v>322490</v>
      </c>
      <c r="R86" s="159">
        <v>18220</v>
      </c>
      <c r="S86" s="137">
        <v>3544200</v>
      </c>
    </row>
    <row r="87" spans="1:19" s="4" customFormat="1" x14ac:dyDescent="0.2">
      <c r="A87" s="10" t="s">
        <v>188</v>
      </c>
      <c r="B87" s="149">
        <v>57270</v>
      </c>
      <c r="C87" s="149">
        <v>43970</v>
      </c>
      <c r="D87" s="149">
        <v>23150</v>
      </c>
      <c r="E87" s="149">
        <v>136100</v>
      </c>
      <c r="F87" s="149">
        <v>678650</v>
      </c>
      <c r="G87" s="149">
        <v>133220</v>
      </c>
      <c r="H87" s="149">
        <v>137240</v>
      </c>
      <c r="I87" s="149">
        <v>178100</v>
      </c>
      <c r="J87" s="149">
        <v>388010</v>
      </c>
      <c r="K87" s="149">
        <v>308360</v>
      </c>
      <c r="L87" s="149">
        <v>177430</v>
      </c>
      <c r="M87" s="149">
        <v>155250</v>
      </c>
      <c r="N87" s="149">
        <v>305020</v>
      </c>
      <c r="O87" s="149">
        <v>371690</v>
      </c>
      <c r="P87" s="149">
        <v>399810</v>
      </c>
      <c r="Q87" s="149">
        <v>325800</v>
      </c>
      <c r="R87" s="159">
        <v>18160</v>
      </c>
      <c r="S87" s="137">
        <v>3576700</v>
      </c>
    </row>
    <row r="88" spans="1:19" s="4" customFormat="1" x14ac:dyDescent="0.2">
      <c r="A88" s="10" t="s">
        <v>189</v>
      </c>
      <c r="B88" s="149">
        <v>56420</v>
      </c>
      <c r="C88" s="149">
        <v>43190</v>
      </c>
      <c r="D88" s="149">
        <v>23220</v>
      </c>
      <c r="E88" s="149">
        <v>137100</v>
      </c>
      <c r="F88" s="149">
        <v>678570</v>
      </c>
      <c r="G88" s="149">
        <v>133430</v>
      </c>
      <c r="H88" s="149">
        <v>136590</v>
      </c>
      <c r="I88" s="149">
        <v>178250</v>
      </c>
      <c r="J88" s="149">
        <v>383440</v>
      </c>
      <c r="K88" s="149">
        <v>305430</v>
      </c>
      <c r="L88" s="149">
        <v>176260</v>
      </c>
      <c r="M88" s="149">
        <v>155350</v>
      </c>
      <c r="N88" s="149">
        <v>303850</v>
      </c>
      <c r="O88" s="149">
        <v>369400</v>
      </c>
      <c r="P88" s="149">
        <v>399690</v>
      </c>
      <c r="Q88" s="149">
        <v>325400</v>
      </c>
      <c r="R88" s="159">
        <v>17970</v>
      </c>
      <c r="S88" s="137">
        <v>3563600</v>
      </c>
    </row>
    <row r="89" spans="1:19" s="4" customFormat="1" x14ac:dyDescent="0.2">
      <c r="A89" s="10" t="s">
        <v>190</v>
      </c>
      <c r="B89" s="149">
        <v>55790</v>
      </c>
      <c r="C89" s="149">
        <v>42580</v>
      </c>
      <c r="D89" s="149">
        <v>22720</v>
      </c>
      <c r="E89" s="149">
        <v>134740</v>
      </c>
      <c r="F89" s="149">
        <v>670880</v>
      </c>
      <c r="G89" s="149">
        <v>132210</v>
      </c>
      <c r="H89" s="149">
        <v>134940</v>
      </c>
      <c r="I89" s="149">
        <v>175430</v>
      </c>
      <c r="J89" s="149">
        <v>380090</v>
      </c>
      <c r="K89" s="149">
        <v>302270</v>
      </c>
      <c r="L89" s="149">
        <v>172970</v>
      </c>
      <c r="M89" s="149">
        <v>152500</v>
      </c>
      <c r="N89" s="149">
        <v>302100</v>
      </c>
      <c r="O89" s="149">
        <v>366670</v>
      </c>
      <c r="P89" s="149">
        <v>394340</v>
      </c>
      <c r="Q89" s="149">
        <v>322200</v>
      </c>
      <c r="R89" s="159">
        <v>17800</v>
      </c>
      <c r="S89" s="137">
        <v>3524400</v>
      </c>
    </row>
    <row r="90" spans="1:19" s="4" customFormat="1" x14ac:dyDescent="0.2">
      <c r="A90" s="10" t="s">
        <v>191</v>
      </c>
      <c r="B90" s="149">
        <v>55870</v>
      </c>
      <c r="C90" s="149">
        <v>41940</v>
      </c>
      <c r="D90" s="149">
        <v>22390</v>
      </c>
      <c r="E90" s="149">
        <v>135320</v>
      </c>
      <c r="F90" s="149">
        <v>668820</v>
      </c>
      <c r="G90" s="149">
        <v>130910</v>
      </c>
      <c r="H90" s="149">
        <v>133210</v>
      </c>
      <c r="I90" s="149">
        <v>173660</v>
      </c>
      <c r="J90" s="149">
        <v>378500</v>
      </c>
      <c r="K90" s="149">
        <v>300430</v>
      </c>
      <c r="L90" s="149">
        <v>170420</v>
      </c>
      <c r="M90" s="149">
        <v>149840</v>
      </c>
      <c r="N90" s="149">
        <v>298720</v>
      </c>
      <c r="O90" s="149">
        <v>364370</v>
      </c>
      <c r="P90" s="149">
        <v>391170</v>
      </c>
      <c r="Q90" s="149">
        <v>323550</v>
      </c>
      <c r="R90" s="159">
        <v>17760</v>
      </c>
      <c r="S90" s="137">
        <v>3501400</v>
      </c>
    </row>
    <row r="91" spans="1:19" s="48" customFormat="1" x14ac:dyDescent="0.2">
      <c r="A91" s="52" t="s">
        <v>192</v>
      </c>
      <c r="B91" s="150">
        <v>55650</v>
      </c>
      <c r="C91" s="150">
        <v>41500</v>
      </c>
      <c r="D91" s="150">
        <v>22460</v>
      </c>
      <c r="E91" s="150">
        <v>136760</v>
      </c>
      <c r="F91" s="150">
        <v>666160</v>
      </c>
      <c r="G91" s="150">
        <v>128600</v>
      </c>
      <c r="H91" s="150">
        <v>130210</v>
      </c>
      <c r="I91" s="150">
        <v>171240</v>
      </c>
      <c r="J91" s="150">
        <v>375500</v>
      </c>
      <c r="K91" s="150">
        <v>298120</v>
      </c>
      <c r="L91" s="150">
        <v>167830</v>
      </c>
      <c r="M91" s="150">
        <v>149320</v>
      </c>
      <c r="N91" s="150">
        <v>293940</v>
      </c>
      <c r="O91" s="150">
        <v>360740</v>
      </c>
      <c r="P91" s="150">
        <v>388050</v>
      </c>
      <c r="Q91" s="150">
        <v>323990</v>
      </c>
      <c r="R91" s="161">
        <v>17650</v>
      </c>
      <c r="S91" s="142">
        <v>3471400</v>
      </c>
    </row>
    <row r="92" spans="1:19" s="4" customFormat="1" x14ac:dyDescent="0.2">
      <c r="A92" s="10" t="s">
        <v>193</v>
      </c>
      <c r="B92" s="149">
        <v>55910</v>
      </c>
      <c r="C92" s="149">
        <v>42240</v>
      </c>
      <c r="D92" s="149">
        <v>22020</v>
      </c>
      <c r="E92" s="149">
        <v>136970</v>
      </c>
      <c r="F92" s="149">
        <v>665160</v>
      </c>
      <c r="G92" s="149">
        <v>129770</v>
      </c>
      <c r="H92" s="149">
        <v>131460</v>
      </c>
      <c r="I92" s="149">
        <v>171880</v>
      </c>
      <c r="J92" s="149">
        <v>381700</v>
      </c>
      <c r="K92" s="149">
        <v>301260</v>
      </c>
      <c r="L92" s="149">
        <v>169430</v>
      </c>
      <c r="M92" s="149">
        <v>149210</v>
      </c>
      <c r="N92" s="149">
        <v>297130</v>
      </c>
      <c r="O92" s="149">
        <v>362930</v>
      </c>
      <c r="P92" s="149">
        <v>389620</v>
      </c>
      <c r="Q92" s="149">
        <v>325380</v>
      </c>
      <c r="R92" s="159">
        <v>17590</v>
      </c>
      <c r="S92" s="137">
        <v>3492500</v>
      </c>
    </row>
    <row r="93" spans="1:19" s="4" customFormat="1" x14ac:dyDescent="0.2">
      <c r="A93" s="10" t="s">
        <v>194</v>
      </c>
      <c r="B93" s="149">
        <v>56090</v>
      </c>
      <c r="C93" s="149">
        <v>42330</v>
      </c>
      <c r="D93" s="149">
        <v>22380</v>
      </c>
      <c r="E93" s="149">
        <v>135180</v>
      </c>
      <c r="F93" s="149">
        <v>669380</v>
      </c>
      <c r="G93" s="149">
        <v>129060</v>
      </c>
      <c r="H93" s="149">
        <v>129830</v>
      </c>
      <c r="I93" s="149">
        <v>171440</v>
      </c>
      <c r="J93" s="149">
        <v>383130</v>
      </c>
      <c r="K93" s="149">
        <v>298980</v>
      </c>
      <c r="L93" s="149">
        <v>168550</v>
      </c>
      <c r="M93" s="149">
        <v>147850</v>
      </c>
      <c r="N93" s="149">
        <v>295740</v>
      </c>
      <c r="O93" s="149">
        <v>360690</v>
      </c>
      <c r="P93" s="149">
        <v>389000</v>
      </c>
      <c r="Q93" s="149">
        <v>325840</v>
      </c>
      <c r="R93" s="159">
        <v>17780</v>
      </c>
      <c r="S93" s="137">
        <v>3487300</v>
      </c>
    </row>
    <row r="94" spans="1:19" s="4" customFormat="1" x14ac:dyDescent="0.2">
      <c r="A94" s="10" t="s">
        <v>195</v>
      </c>
      <c r="B94" s="149">
        <v>56210</v>
      </c>
      <c r="C94" s="149">
        <v>42780</v>
      </c>
      <c r="D94" s="149">
        <v>22520</v>
      </c>
      <c r="E94" s="149">
        <v>135400</v>
      </c>
      <c r="F94" s="149">
        <v>672380</v>
      </c>
      <c r="G94" s="149">
        <v>127950</v>
      </c>
      <c r="H94" s="149">
        <v>127990</v>
      </c>
      <c r="I94" s="149">
        <v>171710</v>
      </c>
      <c r="J94" s="149">
        <v>384100</v>
      </c>
      <c r="K94" s="149">
        <v>294150</v>
      </c>
      <c r="L94" s="149">
        <v>168030</v>
      </c>
      <c r="M94" s="149">
        <v>147940</v>
      </c>
      <c r="N94" s="149">
        <v>294750</v>
      </c>
      <c r="O94" s="149">
        <v>363510</v>
      </c>
      <c r="P94" s="149">
        <v>388270</v>
      </c>
      <c r="Q94" s="149">
        <v>327340</v>
      </c>
      <c r="R94" s="159">
        <v>17980</v>
      </c>
      <c r="S94" s="137">
        <v>3486100</v>
      </c>
    </row>
    <row r="95" spans="1:19" s="4" customFormat="1" x14ac:dyDescent="0.2">
      <c r="A95" s="10" t="s">
        <v>196</v>
      </c>
      <c r="B95" s="149">
        <v>56640</v>
      </c>
      <c r="C95" s="149">
        <v>43410</v>
      </c>
      <c r="D95" s="149">
        <v>22800</v>
      </c>
      <c r="E95" s="149">
        <v>136510</v>
      </c>
      <c r="F95" s="149">
        <v>671530</v>
      </c>
      <c r="G95" s="149">
        <v>127070</v>
      </c>
      <c r="H95" s="149">
        <v>126190</v>
      </c>
      <c r="I95" s="149">
        <v>169670</v>
      </c>
      <c r="J95" s="149">
        <v>383340</v>
      </c>
      <c r="K95" s="149">
        <v>290830</v>
      </c>
      <c r="L95" s="149">
        <v>166660</v>
      </c>
      <c r="M95" s="149">
        <v>146030</v>
      </c>
      <c r="N95" s="149">
        <v>294550</v>
      </c>
      <c r="O95" s="149">
        <v>362550</v>
      </c>
      <c r="P95" s="149">
        <v>384660</v>
      </c>
      <c r="Q95" s="149">
        <v>327800</v>
      </c>
      <c r="R95" s="159">
        <v>17930</v>
      </c>
      <c r="S95" s="137">
        <v>3468800</v>
      </c>
    </row>
    <row r="96" spans="1:19" s="4" customFormat="1" x14ac:dyDescent="0.2">
      <c r="A96" s="10" t="s">
        <v>197</v>
      </c>
      <c r="B96" s="149">
        <v>56240</v>
      </c>
      <c r="C96" s="149">
        <v>43290</v>
      </c>
      <c r="D96" s="149">
        <v>22700</v>
      </c>
      <c r="E96" s="149">
        <v>138100</v>
      </c>
      <c r="F96" s="149">
        <v>671130</v>
      </c>
      <c r="G96" s="149">
        <v>126270</v>
      </c>
      <c r="H96" s="149">
        <v>124900</v>
      </c>
      <c r="I96" s="149">
        <v>168280</v>
      </c>
      <c r="J96" s="149">
        <v>383640</v>
      </c>
      <c r="K96" s="149">
        <v>288180</v>
      </c>
      <c r="L96" s="149">
        <v>165650</v>
      </c>
      <c r="M96" s="149">
        <v>144740</v>
      </c>
      <c r="N96" s="149">
        <v>291480</v>
      </c>
      <c r="O96" s="149">
        <v>358650</v>
      </c>
      <c r="P96" s="149">
        <v>382450</v>
      </c>
      <c r="Q96" s="149">
        <v>326160</v>
      </c>
      <c r="R96" s="159">
        <v>17660</v>
      </c>
      <c r="S96" s="137">
        <v>3449200</v>
      </c>
    </row>
    <row r="97" spans="1:19" s="4" customFormat="1" x14ac:dyDescent="0.2">
      <c r="A97" s="10" t="s">
        <v>198</v>
      </c>
      <c r="B97" s="149">
        <v>55650</v>
      </c>
      <c r="C97" s="149">
        <v>42900</v>
      </c>
      <c r="D97" s="149">
        <v>22960</v>
      </c>
      <c r="E97" s="149">
        <v>139320</v>
      </c>
      <c r="F97" s="149">
        <v>673940</v>
      </c>
      <c r="G97" s="149">
        <v>125710</v>
      </c>
      <c r="H97" s="149">
        <v>123400</v>
      </c>
      <c r="I97" s="149">
        <v>167370</v>
      </c>
      <c r="J97" s="149">
        <v>380610</v>
      </c>
      <c r="K97" s="149">
        <v>284750</v>
      </c>
      <c r="L97" s="149">
        <v>165720</v>
      </c>
      <c r="M97" s="149">
        <v>145230</v>
      </c>
      <c r="N97" s="149">
        <v>289980</v>
      </c>
      <c r="O97" s="149">
        <v>359100</v>
      </c>
      <c r="P97" s="149">
        <v>382530</v>
      </c>
      <c r="Q97" s="149">
        <v>327660</v>
      </c>
      <c r="R97" s="159">
        <v>17160</v>
      </c>
      <c r="S97" s="137">
        <v>3443200</v>
      </c>
    </row>
    <row r="98" spans="1:19" s="4" customFormat="1" x14ac:dyDescent="0.2">
      <c r="A98" s="10" t="s">
        <v>199</v>
      </c>
      <c r="B98" s="149">
        <v>55480</v>
      </c>
      <c r="C98" s="149">
        <v>42230</v>
      </c>
      <c r="D98" s="149">
        <v>23010</v>
      </c>
      <c r="E98" s="149">
        <v>139590</v>
      </c>
      <c r="F98" s="149">
        <v>672160</v>
      </c>
      <c r="G98" s="149">
        <v>126740</v>
      </c>
      <c r="H98" s="149">
        <v>123870</v>
      </c>
      <c r="I98" s="149">
        <v>166650</v>
      </c>
      <c r="J98" s="149">
        <v>377920</v>
      </c>
      <c r="K98" s="149">
        <v>282850</v>
      </c>
      <c r="L98" s="149">
        <v>166080</v>
      </c>
      <c r="M98" s="149">
        <v>145210</v>
      </c>
      <c r="N98" s="149">
        <v>288850</v>
      </c>
      <c r="O98" s="149">
        <v>362160</v>
      </c>
      <c r="P98" s="149">
        <v>383620</v>
      </c>
      <c r="Q98" s="149">
        <v>325160</v>
      </c>
      <c r="R98" s="159">
        <v>17010</v>
      </c>
      <c r="S98" s="137">
        <v>3438300</v>
      </c>
    </row>
    <row r="99" spans="1:19" s="4" customFormat="1" x14ac:dyDescent="0.2">
      <c r="A99" s="10" t="s">
        <v>200</v>
      </c>
      <c r="B99" s="149">
        <v>55170</v>
      </c>
      <c r="C99" s="149">
        <v>41740</v>
      </c>
      <c r="D99" s="149">
        <v>22640</v>
      </c>
      <c r="E99" s="149">
        <v>139530</v>
      </c>
      <c r="F99" s="149">
        <v>668490</v>
      </c>
      <c r="G99" s="149">
        <v>126900</v>
      </c>
      <c r="H99" s="149">
        <v>123450</v>
      </c>
      <c r="I99" s="149">
        <v>165470</v>
      </c>
      <c r="J99" s="149">
        <v>376880</v>
      </c>
      <c r="K99" s="149">
        <v>282530</v>
      </c>
      <c r="L99" s="149">
        <v>165630</v>
      </c>
      <c r="M99" s="149">
        <v>143720</v>
      </c>
      <c r="N99" s="149">
        <v>288760</v>
      </c>
      <c r="O99" s="149">
        <v>360470</v>
      </c>
      <c r="P99" s="149">
        <v>380970</v>
      </c>
      <c r="Q99" s="149">
        <v>323540</v>
      </c>
      <c r="R99" s="159">
        <v>17420</v>
      </c>
      <c r="S99" s="137">
        <v>3424200</v>
      </c>
    </row>
    <row r="100" spans="1:19" s="4" customFormat="1" x14ac:dyDescent="0.2">
      <c r="A100" s="117" t="s">
        <v>211</v>
      </c>
      <c r="B100" s="149">
        <v>54670</v>
      </c>
      <c r="C100" s="149">
        <v>41170</v>
      </c>
      <c r="D100" s="149">
        <v>22910</v>
      </c>
      <c r="E100" s="149">
        <v>139110</v>
      </c>
      <c r="F100" s="149">
        <v>665490</v>
      </c>
      <c r="G100" s="149">
        <v>125870</v>
      </c>
      <c r="H100" s="149">
        <v>123390</v>
      </c>
      <c r="I100" s="149">
        <v>163050</v>
      </c>
      <c r="J100" s="149">
        <v>371510</v>
      </c>
      <c r="K100" s="149">
        <v>279690</v>
      </c>
      <c r="L100" s="149">
        <v>165680</v>
      </c>
      <c r="M100" s="149">
        <v>142920</v>
      </c>
      <c r="N100" s="149">
        <v>285440</v>
      </c>
      <c r="O100" s="149">
        <v>359780</v>
      </c>
      <c r="P100" s="149">
        <v>378530</v>
      </c>
      <c r="Q100" s="149">
        <v>321210</v>
      </c>
      <c r="R100" s="159">
        <v>17070</v>
      </c>
      <c r="S100" s="137">
        <v>3399600</v>
      </c>
    </row>
    <row r="101" spans="1:19" s="4" customFormat="1" x14ac:dyDescent="0.2">
      <c r="A101" s="117" t="s">
        <v>227</v>
      </c>
      <c r="B101" s="149">
        <v>53630</v>
      </c>
      <c r="C101" s="149">
        <v>40380</v>
      </c>
      <c r="D101" s="149">
        <v>22400</v>
      </c>
      <c r="E101" s="149">
        <v>138260</v>
      </c>
      <c r="F101" s="149">
        <v>661010</v>
      </c>
      <c r="G101" s="149">
        <v>124560</v>
      </c>
      <c r="H101" s="149">
        <v>122850</v>
      </c>
      <c r="I101" s="149">
        <v>161090</v>
      </c>
      <c r="J101" s="149">
        <v>365600</v>
      </c>
      <c r="K101" s="149">
        <v>276890</v>
      </c>
      <c r="L101" s="149">
        <v>164820</v>
      </c>
      <c r="M101" s="149">
        <v>142220</v>
      </c>
      <c r="N101" s="149">
        <v>283650</v>
      </c>
      <c r="O101" s="149">
        <v>357560</v>
      </c>
      <c r="P101" s="149">
        <v>376710</v>
      </c>
      <c r="Q101" s="149">
        <v>317190</v>
      </c>
      <c r="R101" s="159">
        <v>16410</v>
      </c>
      <c r="S101" s="137">
        <v>3370600</v>
      </c>
    </row>
    <row r="102" spans="1:19" s="4" customFormat="1" x14ac:dyDescent="0.2">
      <c r="A102" s="117" t="s">
        <v>228</v>
      </c>
      <c r="B102" s="149">
        <v>52770</v>
      </c>
      <c r="C102" s="149">
        <v>40200</v>
      </c>
      <c r="D102" s="149">
        <v>21820</v>
      </c>
      <c r="E102" s="149">
        <v>136340</v>
      </c>
      <c r="F102" s="149">
        <v>663060</v>
      </c>
      <c r="G102" s="149">
        <v>124690</v>
      </c>
      <c r="H102" s="149">
        <v>123220</v>
      </c>
      <c r="I102" s="149">
        <v>159390</v>
      </c>
      <c r="J102" s="149">
        <v>358930</v>
      </c>
      <c r="K102" s="149">
        <v>277140</v>
      </c>
      <c r="L102" s="149">
        <v>164390</v>
      </c>
      <c r="M102" s="149">
        <v>141820</v>
      </c>
      <c r="N102" s="149">
        <v>280420</v>
      </c>
      <c r="O102" s="149">
        <v>355490</v>
      </c>
      <c r="P102" s="149">
        <v>376940</v>
      </c>
      <c r="Q102" s="149">
        <v>313470</v>
      </c>
      <c r="R102" s="159">
        <v>16070</v>
      </c>
      <c r="S102" s="137">
        <v>3355000</v>
      </c>
    </row>
    <row r="103" spans="1:19" s="48" customFormat="1" x14ac:dyDescent="0.2">
      <c r="A103" s="42" t="s">
        <v>229</v>
      </c>
      <c r="B103" s="150">
        <v>50980</v>
      </c>
      <c r="C103" s="150">
        <v>39280</v>
      </c>
      <c r="D103" s="150">
        <v>21370</v>
      </c>
      <c r="E103" s="150">
        <v>134490</v>
      </c>
      <c r="F103" s="150">
        <v>655580</v>
      </c>
      <c r="G103" s="150">
        <v>122020</v>
      </c>
      <c r="H103" s="150">
        <v>121630</v>
      </c>
      <c r="I103" s="150">
        <v>158460</v>
      </c>
      <c r="J103" s="150">
        <v>356170</v>
      </c>
      <c r="K103" s="150">
        <v>273200</v>
      </c>
      <c r="L103" s="150">
        <v>164860</v>
      </c>
      <c r="M103" s="150">
        <v>139420</v>
      </c>
      <c r="N103" s="150">
        <v>276340</v>
      </c>
      <c r="O103" s="150">
        <v>352460</v>
      </c>
      <c r="P103" s="150">
        <v>372960</v>
      </c>
      <c r="Q103" s="150">
        <v>308280</v>
      </c>
      <c r="R103" s="161">
        <v>16630</v>
      </c>
      <c r="S103" s="142">
        <v>3318000</v>
      </c>
    </row>
    <row r="104" spans="1:19" s="4" customFormat="1" x14ac:dyDescent="0.2">
      <c r="A104" s="117" t="s">
        <v>230</v>
      </c>
      <c r="B104" s="149">
        <v>50370</v>
      </c>
      <c r="C104" s="149">
        <v>38790</v>
      </c>
      <c r="D104" s="149">
        <v>20980</v>
      </c>
      <c r="E104" s="149">
        <v>132880</v>
      </c>
      <c r="F104" s="149">
        <v>668490</v>
      </c>
      <c r="G104" s="149">
        <v>119980</v>
      </c>
      <c r="H104" s="149">
        <v>118950</v>
      </c>
      <c r="I104" s="149">
        <v>159550</v>
      </c>
      <c r="J104" s="149">
        <v>355070</v>
      </c>
      <c r="K104" s="149">
        <v>276330</v>
      </c>
      <c r="L104" s="149">
        <v>167600</v>
      </c>
      <c r="M104" s="149">
        <v>141470</v>
      </c>
      <c r="N104" s="149">
        <v>278140</v>
      </c>
      <c r="O104" s="149">
        <v>350340</v>
      </c>
      <c r="P104" s="149">
        <v>375340</v>
      </c>
      <c r="Q104" s="149">
        <v>309690</v>
      </c>
      <c r="R104" s="159">
        <v>16320</v>
      </c>
      <c r="S104" s="137">
        <v>3337300</v>
      </c>
    </row>
    <row r="105" spans="1:19" s="4" customFormat="1" x14ac:dyDescent="0.2">
      <c r="A105" s="117" t="s">
        <v>231</v>
      </c>
      <c r="B105" s="149">
        <v>54120</v>
      </c>
      <c r="C105" s="149">
        <v>42130</v>
      </c>
      <c r="D105" s="149">
        <v>21620</v>
      </c>
      <c r="E105" s="149">
        <v>139810</v>
      </c>
      <c r="F105" s="149">
        <v>812860</v>
      </c>
      <c r="G105" s="149">
        <v>148480</v>
      </c>
      <c r="H105" s="149">
        <v>150680</v>
      </c>
      <c r="I105" s="149">
        <v>199750</v>
      </c>
      <c r="J105" s="149">
        <v>419610</v>
      </c>
      <c r="K105" s="149">
        <v>336030</v>
      </c>
      <c r="L105" s="149">
        <v>221570</v>
      </c>
      <c r="M105" s="149">
        <v>184860</v>
      </c>
      <c r="N105" s="149">
        <v>353500</v>
      </c>
      <c r="O105" s="149">
        <v>429080</v>
      </c>
      <c r="P105" s="149">
        <v>473620</v>
      </c>
      <c r="Q105" s="149">
        <v>386650</v>
      </c>
      <c r="R105" s="159">
        <v>23430</v>
      </c>
      <c r="S105" s="137">
        <v>4140100</v>
      </c>
    </row>
    <row r="106" spans="1:19" s="4" customFormat="1" x14ac:dyDescent="0.2">
      <c r="A106" s="117" t="s">
        <v>232</v>
      </c>
      <c r="B106" s="149">
        <v>52690</v>
      </c>
      <c r="C106" s="149">
        <v>40110</v>
      </c>
      <c r="D106" s="149">
        <v>21770</v>
      </c>
      <c r="E106" s="149">
        <v>135380</v>
      </c>
      <c r="F106" s="149">
        <v>754310</v>
      </c>
      <c r="G106" s="149">
        <v>126690</v>
      </c>
      <c r="H106" s="149">
        <v>130110</v>
      </c>
      <c r="I106" s="149">
        <v>172960</v>
      </c>
      <c r="J106" s="149">
        <v>379620</v>
      </c>
      <c r="K106" s="149">
        <v>300800</v>
      </c>
      <c r="L106" s="149">
        <v>184750</v>
      </c>
      <c r="M106" s="149">
        <v>155130</v>
      </c>
      <c r="N106" s="149">
        <v>304740</v>
      </c>
      <c r="O106" s="149">
        <v>386870</v>
      </c>
      <c r="P106" s="149">
        <v>414710</v>
      </c>
      <c r="Q106" s="149">
        <v>339120</v>
      </c>
      <c r="R106" s="159">
        <v>18820</v>
      </c>
      <c r="S106" s="137">
        <v>3668600</v>
      </c>
    </row>
    <row r="107" spans="1:19" s="4" customFormat="1" x14ac:dyDescent="0.2">
      <c r="A107" s="117" t="s">
        <v>233</v>
      </c>
      <c r="B107" s="149">
        <v>51170</v>
      </c>
      <c r="C107" s="149">
        <v>38640</v>
      </c>
      <c r="D107" s="149">
        <v>20720</v>
      </c>
      <c r="E107" s="149">
        <v>132630</v>
      </c>
      <c r="F107" s="149">
        <v>757350</v>
      </c>
      <c r="G107" s="149">
        <v>123060</v>
      </c>
      <c r="H107" s="149">
        <v>124130</v>
      </c>
      <c r="I107" s="149">
        <v>167410</v>
      </c>
      <c r="J107" s="149">
        <v>365790</v>
      </c>
      <c r="K107" s="149">
        <v>294600</v>
      </c>
      <c r="L107" s="149">
        <v>178910</v>
      </c>
      <c r="M107" s="149">
        <v>150200</v>
      </c>
      <c r="N107" s="149">
        <v>295360</v>
      </c>
      <c r="O107" s="149">
        <v>378300</v>
      </c>
      <c r="P107" s="149">
        <v>410220</v>
      </c>
      <c r="Q107" s="149">
        <v>331330</v>
      </c>
      <c r="R107" s="159">
        <v>16110</v>
      </c>
      <c r="S107" s="137">
        <v>3592800</v>
      </c>
    </row>
    <row r="108" spans="1:19" s="4" customFormat="1" x14ac:dyDescent="0.2">
      <c r="A108" s="117" t="s">
        <v>234</v>
      </c>
      <c r="B108" s="149">
        <v>50520</v>
      </c>
      <c r="C108" s="149">
        <v>37910</v>
      </c>
      <c r="D108" s="149">
        <v>20710</v>
      </c>
      <c r="E108" s="149">
        <v>131380</v>
      </c>
      <c r="F108" s="149">
        <v>751120</v>
      </c>
      <c r="G108" s="149">
        <v>122270</v>
      </c>
      <c r="H108" s="149">
        <v>123910</v>
      </c>
      <c r="I108" s="149">
        <v>164770</v>
      </c>
      <c r="J108" s="149">
        <v>361630</v>
      </c>
      <c r="K108" s="149">
        <v>291200</v>
      </c>
      <c r="L108" s="149">
        <v>175620</v>
      </c>
      <c r="M108" s="149">
        <v>147360</v>
      </c>
      <c r="N108" s="149">
        <v>292740</v>
      </c>
      <c r="O108" s="149">
        <v>374910</v>
      </c>
      <c r="P108" s="149">
        <v>411530</v>
      </c>
      <c r="Q108" s="149">
        <v>330320</v>
      </c>
      <c r="R108" s="159">
        <v>15230</v>
      </c>
      <c r="S108" s="137">
        <v>3562600</v>
      </c>
    </row>
    <row r="109" spans="1:19" s="4" customFormat="1" x14ac:dyDescent="0.2">
      <c r="A109" s="117" t="s">
        <v>235</v>
      </c>
      <c r="B109" s="149">
        <v>50580</v>
      </c>
      <c r="C109" s="149">
        <v>37790</v>
      </c>
      <c r="D109" s="149">
        <v>20730</v>
      </c>
      <c r="E109" s="149">
        <v>129990</v>
      </c>
      <c r="F109" s="149">
        <v>737220</v>
      </c>
      <c r="G109" s="149">
        <v>119700</v>
      </c>
      <c r="H109" s="149">
        <v>120470</v>
      </c>
      <c r="I109" s="149">
        <v>160720</v>
      </c>
      <c r="J109" s="149">
        <v>354100</v>
      </c>
      <c r="K109" s="149">
        <v>285510</v>
      </c>
      <c r="L109" s="149">
        <v>169480</v>
      </c>
      <c r="M109" s="149">
        <v>144580</v>
      </c>
      <c r="N109" s="149">
        <v>287850</v>
      </c>
      <c r="O109" s="149">
        <v>370680</v>
      </c>
      <c r="P109" s="149">
        <v>395090</v>
      </c>
      <c r="Q109" s="149">
        <v>328940</v>
      </c>
      <c r="R109" s="159">
        <v>16540</v>
      </c>
      <c r="S109" s="137">
        <v>3490900</v>
      </c>
    </row>
    <row r="110" spans="1:19" s="4" customFormat="1" x14ac:dyDescent="0.2">
      <c r="A110" s="117" t="s">
        <v>236</v>
      </c>
      <c r="B110" s="149">
        <v>50100</v>
      </c>
      <c r="C110" s="149">
        <v>37240</v>
      </c>
      <c r="D110" s="149">
        <v>20570</v>
      </c>
      <c r="E110" s="149">
        <v>128130</v>
      </c>
      <c r="F110" s="149">
        <v>698340</v>
      </c>
      <c r="G110" s="149">
        <v>113300</v>
      </c>
      <c r="H110" s="149">
        <v>113140</v>
      </c>
      <c r="I110" s="149">
        <v>151660</v>
      </c>
      <c r="J110" s="149">
        <v>342450</v>
      </c>
      <c r="K110" s="149">
        <v>272430</v>
      </c>
      <c r="L110" s="149">
        <v>157710</v>
      </c>
      <c r="M110" s="149">
        <v>133970</v>
      </c>
      <c r="N110" s="149">
        <v>268620</v>
      </c>
      <c r="O110" s="149">
        <v>352880</v>
      </c>
      <c r="P110" s="149">
        <v>372300</v>
      </c>
      <c r="Q110" s="149">
        <v>305900</v>
      </c>
      <c r="R110" s="159">
        <v>14640</v>
      </c>
      <c r="S110" s="137">
        <v>3297300</v>
      </c>
    </row>
    <row r="111" spans="1:19" s="4" customFormat="1" x14ac:dyDescent="0.2">
      <c r="A111" s="117" t="s">
        <v>237</v>
      </c>
      <c r="B111" s="149">
        <v>49990</v>
      </c>
      <c r="C111" s="149">
        <v>36980</v>
      </c>
      <c r="D111" s="149">
        <v>20790</v>
      </c>
      <c r="E111" s="149">
        <v>126850</v>
      </c>
      <c r="F111" s="149">
        <v>662750</v>
      </c>
      <c r="G111" s="149">
        <v>107700</v>
      </c>
      <c r="H111" s="149">
        <v>108140</v>
      </c>
      <c r="I111" s="149">
        <v>143870</v>
      </c>
      <c r="J111" s="149">
        <v>324750</v>
      </c>
      <c r="K111" s="149">
        <v>260110</v>
      </c>
      <c r="L111" s="149">
        <v>149540</v>
      </c>
      <c r="M111" s="149">
        <v>126230</v>
      </c>
      <c r="N111" s="149">
        <v>255000</v>
      </c>
      <c r="O111" s="149">
        <v>335900</v>
      </c>
      <c r="P111" s="149">
        <v>352630</v>
      </c>
      <c r="Q111" s="149">
        <v>290130</v>
      </c>
      <c r="R111" s="159">
        <v>13680</v>
      </c>
      <c r="S111" s="137">
        <v>3130400</v>
      </c>
    </row>
    <row r="112" spans="1:19" s="4" customFormat="1" x14ac:dyDescent="0.2">
      <c r="A112" s="117" t="s">
        <v>238</v>
      </c>
      <c r="B112" s="149">
        <v>48670</v>
      </c>
      <c r="C112" s="149">
        <v>35780</v>
      </c>
      <c r="D112" s="149">
        <v>20670</v>
      </c>
      <c r="E112" s="149">
        <v>123820</v>
      </c>
      <c r="F112" s="149">
        <v>637140</v>
      </c>
      <c r="G112" s="149">
        <v>103770</v>
      </c>
      <c r="H112" s="149">
        <v>102510</v>
      </c>
      <c r="I112" s="149">
        <v>135030</v>
      </c>
      <c r="J112" s="149">
        <v>307050</v>
      </c>
      <c r="K112" s="149">
        <v>246220</v>
      </c>
      <c r="L112" s="149">
        <v>140980</v>
      </c>
      <c r="M112" s="149">
        <v>120280</v>
      </c>
      <c r="N112" s="149">
        <v>243070</v>
      </c>
      <c r="O112" s="149">
        <v>321080</v>
      </c>
      <c r="P112" s="149">
        <v>334210</v>
      </c>
      <c r="Q112" s="149">
        <v>276600</v>
      </c>
      <c r="R112" s="159">
        <v>13130</v>
      </c>
      <c r="S112" s="137">
        <v>2981100</v>
      </c>
    </row>
    <row r="113" spans="1:19" s="4" customFormat="1" x14ac:dyDescent="0.2">
      <c r="A113" s="117" t="s">
        <v>239</v>
      </c>
      <c r="B113" s="149">
        <v>46550</v>
      </c>
      <c r="C113" s="149">
        <v>34010</v>
      </c>
      <c r="D113" s="149">
        <v>20120</v>
      </c>
      <c r="E113" s="149">
        <v>120960</v>
      </c>
      <c r="F113" s="149">
        <v>628600</v>
      </c>
      <c r="G113" s="149">
        <v>102960</v>
      </c>
      <c r="H113" s="149">
        <v>102090</v>
      </c>
      <c r="I113" s="149">
        <v>134080</v>
      </c>
      <c r="J113" s="149">
        <v>304340</v>
      </c>
      <c r="K113" s="149">
        <v>240640</v>
      </c>
      <c r="L113" s="149">
        <v>140250</v>
      </c>
      <c r="M113" s="149">
        <v>118720</v>
      </c>
      <c r="N113" s="149">
        <v>239860</v>
      </c>
      <c r="O113" s="149">
        <v>318160</v>
      </c>
      <c r="P113" s="149">
        <v>330090</v>
      </c>
      <c r="Q113" s="149">
        <v>273990</v>
      </c>
      <c r="R113" s="159">
        <v>12640</v>
      </c>
      <c r="S113" s="137">
        <v>2946400</v>
      </c>
    </row>
    <row r="114" spans="1:19" s="4" customFormat="1" x14ac:dyDescent="0.2">
      <c r="A114" s="117" t="s">
        <v>240</v>
      </c>
      <c r="B114" s="149">
        <v>45210</v>
      </c>
      <c r="C114" s="149">
        <v>33520</v>
      </c>
      <c r="D114" s="149">
        <v>20300</v>
      </c>
      <c r="E114" s="149">
        <v>119730</v>
      </c>
      <c r="F114" s="149">
        <v>626670</v>
      </c>
      <c r="G114" s="149">
        <v>102120</v>
      </c>
      <c r="H114" s="149">
        <v>102430</v>
      </c>
      <c r="I114" s="149">
        <v>132070</v>
      </c>
      <c r="J114" s="149">
        <v>298370</v>
      </c>
      <c r="K114" s="149">
        <v>237770</v>
      </c>
      <c r="L114" s="149">
        <v>139380</v>
      </c>
      <c r="M114" s="149">
        <v>119470</v>
      </c>
      <c r="N114" s="149">
        <v>240220</v>
      </c>
      <c r="O114" s="149">
        <v>313370</v>
      </c>
      <c r="P114" s="149">
        <v>325960</v>
      </c>
      <c r="Q114" s="149">
        <v>274350</v>
      </c>
      <c r="R114" s="159">
        <v>12800</v>
      </c>
      <c r="S114" s="137">
        <v>2925000</v>
      </c>
    </row>
    <row r="115" spans="1:19" s="48" customFormat="1" x14ac:dyDescent="0.2">
      <c r="A115" s="117" t="s">
        <v>241</v>
      </c>
      <c r="B115" s="149">
        <v>43940</v>
      </c>
      <c r="C115" s="149">
        <v>32790</v>
      </c>
      <c r="D115" s="149">
        <v>20030</v>
      </c>
      <c r="E115" s="149">
        <v>119050</v>
      </c>
      <c r="F115" s="149">
        <v>602570</v>
      </c>
      <c r="G115" s="149">
        <v>100260</v>
      </c>
      <c r="H115" s="149">
        <v>100610</v>
      </c>
      <c r="I115" s="149">
        <v>125530</v>
      </c>
      <c r="J115" s="149">
        <v>295610</v>
      </c>
      <c r="K115" s="149">
        <v>233680</v>
      </c>
      <c r="L115" s="149">
        <v>132190</v>
      </c>
      <c r="M115" s="149">
        <v>116330</v>
      </c>
      <c r="N115" s="149">
        <v>229070</v>
      </c>
      <c r="O115" s="149">
        <v>307210</v>
      </c>
      <c r="P115" s="149">
        <v>315290</v>
      </c>
      <c r="Q115" s="149">
        <v>264290</v>
      </c>
      <c r="R115" s="159">
        <v>12700</v>
      </c>
      <c r="S115" s="137">
        <v>2835300</v>
      </c>
    </row>
    <row r="116" spans="1:19" s="4" customFormat="1" x14ac:dyDescent="0.2">
      <c r="A116" s="117" t="s">
        <v>242</v>
      </c>
      <c r="B116" s="149">
        <v>43230</v>
      </c>
      <c r="C116" s="149">
        <v>32310</v>
      </c>
      <c r="D116" s="149">
        <v>20230</v>
      </c>
      <c r="E116" s="149">
        <v>118650</v>
      </c>
      <c r="F116" s="149">
        <v>590480</v>
      </c>
      <c r="G116" s="149">
        <v>98520</v>
      </c>
      <c r="H116" s="149">
        <v>99670</v>
      </c>
      <c r="I116" s="149">
        <v>125870</v>
      </c>
      <c r="J116" s="149">
        <v>296670</v>
      </c>
      <c r="K116" s="149">
        <v>231920</v>
      </c>
      <c r="L116" s="149">
        <v>130750</v>
      </c>
      <c r="M116" s="149">
        <v>116500</v>
      </c>
      <c r="N116" s="149">
        <v>225340</v>
      </c>
      <c r="O116" s="149">
        <v>305830</v>
      </c>
      <c r="P116" s="149">
        <v>313670</v>
      </c>
      <c r="Q116" s="149">
        <v>261500</v>
      </c>
      <c r="R116" s="159">
        <v>12880</v>
      </c>
      <c r="S116" s="137">
        <v>2809600</v>
      </c>
    </row>
    <row r="117" spans="1:19" s="4" customFormat="1" x14ac:dyDescent="0.2">
      <c r="A117" s="225" t="s">
        <v>243</v>
      </c>
      <c r="B117" s="149">
        <v>42260</v>
      </c>
      <c r="C117" s="149">
        <v>31530</v>
      </c>
      <c r="D117" s="149">
        <v>20270</v>
      </c>
      <c r="E117" s="149">
        <v>117420</v>
      </c>
      <c r="F117" s="149">
        <v>592170</v>
      </c>
      <c r="G117" s="149">
        <v>98060</v>
      </c>
      <c r="H117" s="149">
        <v>99550</v>
      </c>
      <c r="I117" s="149">
        <v>125760</v>
      </c>
      <c r="J117" s="149">
        <v>296210</v>
      </c>
      <c r="K117" s="149">
        <v>232550</v>
      </c>
      <c r="L117" s="149">
        <v>129500</v>
      </c>
      <c r="M117" s="149">
        <v>117030</v>
      </c>
      <c r="N117" s="149">
        <v>222600</v>
      </c>
      <c r="O117" s="149">
        <v>302660</v>
      </c>
      <c r="P117" s="149">
        <v>313330</v>
      </c>
      <c r="Q117" s="149">
        <v>256940</v>
      </c>
      <c r="R117" s="159">
        <v>12810</v>
      </c>
      <c r="S117" s="137">
        <v>2799200</v>
      </c>
    </row>
    <row r="118" spans="1:19" s="4" customFormat="1" x14ac:dyDescent="0.2">
      <c r="A118" s="117" t="s">
        <v>244</v>
      </c>
      <c r="B118" s="149">
        <v>42290</v>
      </c>
      <c r="C118" s="149">
        <v>30690</v>
      </c>
      <c r="D118" s="149">
        <v>20310</v>
      </c>
      <c r="E118" s="149">
        <v>116650</v>
      </c>
      <c r="F118" s="149">
        <v>592740</v>
      </c>
      <c r="G118" s="149">
        <v>98810</v>
      </c>
      <c r="H118" s="149">
        <v>100070</v>
      </c>
      <c r="I118" s="149">
        <v>126390</v>
      </c>
      <c r="J118" s="149">
        <v>298480</v>
      </c>
      <c r="K118" s="149">
        <v>234330</v>
      </c>
      <c r="L118" s="149">
        <v>129290</v>
      </c>
      <c r="M118" s="149">
        <v>117270</v>
      </c>
      <c r="N118" s="149">
        <v>224200</v>
      </c>
      <c r="O118" s="149">
        <v>303370</v>
      </c>
      <c r="P118" s="149">
        <v>316930</v>
      </c>
      <c r="Q118" s="149">
        <v>256370</v>
      </c>
      <c r="R118" s="159">
        <v>12850</v>
      </c>
      <c r="S118" s="137">
        <v>2811100</v>
      </c>
    </row>
    <row r="119" spans="1:19" s="4" customFormat="1" x14ac:dyDescent="0.2">
      <c r="A119" s="225" t="s">
        <v>268</v>
      </c>
      <c r="B119" s="149">
        <v>42150</v>
      </c>
      <c r="C119" s="149">
        <v>29940</v>
      </c>
      <c r="D119" s="149">
        <v>21040</v>
      </c>
      <c r="E119" s="149">
        <v>115860</v>
      </c>
      <c r="F119" s="149">
        <v>595820</v>
      </c>
      <c r="G119" s="149">
        <v>98830</v>
      </c>
      <c r="H119" s="149">
        <v>100510</v>
      </c>
      <c r="I119" s="149">
        <v>127290</v>
      </c>
      <c r="J119" s="149">
        <v>298710</v>
      </c>
      <c r="K119" s="149">
        <v>233660</v>
      </c>
      <c r="L119" s="149">
        <v>130120</v>
      </c>
      <c r="M119" s="149">
        <v>117530</v>
      </c>
      <c r="N119" s="149">
        <v>228220</v>
      </c>
      <c r="O119" s="149">
        <v>305010</v>
      </c>
      <c r="P119" s="149">
        <v>318590</v>
      </c>
      <c r="Q119" s="149">
        <v>255870</v>
      </c>
      <c r="R119" s="159">
        <v>12890</v>
      </c>
      <c r="S119" s="137">
        <v>2823000</v>
      </c>
    </row>
    <row r="120" spans="1:19" s="4" customFormat="1" x14ac:dyDescent="0.2">
      <c r="A120" s="225" t="s">
        <v>271</v>
      </c>
      <c r="B120" s="149">
        <v>41350</v>
      </c>
      <c r="C120" s="149">
        <v>29760</v>
      </c>
      <c r="D120" s="149">
        <v>21620</v>
      </c>
      <c r="E120" s="149">
        <v>115110</v>
      </c>
      <c r="F120" s="149">
        <v>593900</v>
      </c>
      <c r="G120" s="149">
        <v>98510</v>
      </c>
      <c r="H120" s="149">
        <v>101220</v>
      </c>
      <c r="I120" s="149">
        <v>127900</v>
      </c>
      <c r="J120" s="149">
        <v>296670</v>
      </c>
      <c r="K120" s="149">
        <v>234330</v>
      </c>
      <c r="L120" s="149">
        <v>130770</v>
      </c>
      <c r="M120" s="149">
        <v>116430</v>
      </c>
      <c r="N120" s="149">
        <v>229770</v>
      </c>
      <c r="O120" s="149">
        <v>304080</v>
      </c>
      <c r="P120" s="149">
        <v>318530</v>
      </c>
      <c r="Q120" s="149">
        <v>254620</v>
      </c>
      <c r="R120" s="159">
        <v>13100</v>
      </c>
      <c r="S120" s="137">
        <v>2819800</v>
      </c>
    </row>
    <row r="121" spans="1:19" s="4" customFormat="1" x14ac:dyDescent="0.2">
      <c r="A121" s="5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59"/>
      <c r="S121" s="137"/>
    </row>
    <row r="122" spans="1:19" s="4" customFormat="1" x14ac:dyDescent="0.2">
      <c r="A122" s="5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59"/>
      <c r="S122" s="137"/>
    </row>
    <row r="123" spans="1:19" s="4" customFormat="1" x14ac:dyDescent="0.2">
      <c r="A123" s="5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59"/>
      <c r="S123" s="137"/>
    </row>
    <row r="124" spans="1:19" s="4" customFormat="1" x14ac:dyDescent="0.2">
      <c r="A124" s="5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59"/>
      <c r="S124" s="137"/>
    </row>
    <row r="125" spans="1:19" s="4" customFormat="1" x14ac:dyDescent="0.2">
      <c r="A125" s="5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59"/>
      <c r="S125" s="137"/>
    </row>
    <row r="126" spans="1:19" s="4" customFormat="1" x14ac:dyDescent="0.2">
      <c r="A126" s="5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59"/>
      <c r="S126" s="137"/>
    </row>
    <row r="127" spans="1:19" s="48" customFormat="1" x14ac:dyDescent="0.2">
      <c r="A127" s="42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61"/>
      <c r="S127" s="142"/>
    </row>
    <row r="128" spans="1:19" s="4" customFormat="1" x14ac:dyDescent="0.2">
      <c r="A128" s="5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59"/>
      <c r="S128" s="137"/>
    </row>
    <row r="129" spans="1:19" s="4" customFormat="1" x14ac:dyDescent="0.2">
      <c r="A129" s="5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59"/>
      <c r="S129" s="137"/>
    </row>
    <row r="130" spans="1:19" s="4" customFormat="1" x14ac:dyDescent="0.2">
      <c r="A130" s="5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59"/>
      <c r="S130" s="137"/>
    </row>
    <row r="131" spans="1:19" s="4" customFormat="1" x14ac:dyDescent="0.2">
      <c r="A131" s="5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59"/>
      <c r="S131" s="137"/>
    </row>
    <row r="132" spans="1:19" s="4" customFormat="1" x14ac:dyDescent="0.2">
      <c r="A132" s="5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59"/>
      <c r="S132" s="137"/>
    </row>
    <row r="133" spans="1:19" s="4" customFormat="1" x14ac:dyDescent="0.2">
      <c r="A133" s="5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59"/>
      <c r="S133" s="137"/>
    </row>
    <row r="134" spans="1:19" s="4" customFormat="1" x14ac:dyDescent="0.2">
      <c r="A134" s="5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59"/>
      <c r="S134" s="137"/>
    </row>
    <row r="135" spans="1:19" s="4" customFormat="1" x14ac:dyDescent="0.2">
      <c r="A135" s="5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59"/>
      <c r="S135" s="137"/>
    </row>
    <row r="136" spans="1:19" s="4" customFormat="1" x14ac:dyDescent="0.2">
      <c r="A136" s="5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59"/>
      <c r="S136" s="137"/>
    </row>
    <row r="137" spans="1:19" s="4" customFormat="1" x14ac:dyDescent="0.2">
      <c r="A137" s="5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59"/>
      <c r="S137" s="137"/>
    </row>
    <row r="138" spans="1:19" s="4" customFormat="1" x14ac:dyDescent="0.2">
      <c r="A138" s="5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59"/>
      <c r="S138" s="137"/>
    </row>
    <row r="139" spans="1:19" s="48" customFormat="1" x14ac:dyDescent="0.2">
      <c r="A139" s="42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61"/>
      <c r="S139" s="142"/>
    </row>
    <row r="140" spans="1:19" s="4" customFormat="1" x14ac:dyDescent="0.2">
      <c r="A140" s="5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59"/>
      <c r="S140" s="137"/>
    </row>
    <row r="141" spans="1:19" s="4" customFormat="1" x14ac:dyDescent="0.2">
      <c r="A141" s="5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59"/>
      <c r="S141" s="137"/>
    </row>
    <row r="142" spans="1:19" s="4" customFormat="1" x14ac:dyDescent="0.2">
      <c r="A142" s="5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59"/>
      <c r="S142" s="137"/>
    </row>
    <row r="143" spans="1:19" s="4" customFormat="1" x14ac:dyDescent="0.2">
      <c r="A143" s="5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59"/>
      <c r="S143" s="137"/>
    </row>
    <row r="144" spans="1:19" s="4" customFormat="1" x14ac:dyDescent="0.2">
      <c r="A144" s="5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59"/>
      <c r="S144" s="137"/>
    </row>
    <row r="145" spans="1:19" s="4" customFormat="1" x14ac:dyDescent="0.2">
      <c r="A145" s="5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59"/>
      <c r="S145" s="137"/>
    </row>
    <row r="146" spans="1:19" s="4" customFormat="1" x14ac:dyDescent="0.2">
      <c r="A146" s="5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59"/>
      <c r="S146" s="137"/>
    </row>
    <row r="147" spans="1:19" s="4" customFormat="1" x14ac:dyDescent="0.2">
      <c r="A147" s="5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59"/>
      <c r="S147" s="137"/>
    </row>
    <row r="148" spans="1:19" s="4" customFormat="1" x14ac:dyDescent="0.2">
      <c r="A148" s="5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59"/>
      <c r="S148" s="137"/>
    </row>
    <row r="149" spans="1:19" s="4" customFormat="1" x14ac:dyDescent="0.2">
      <c r="A149" s="5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59"/>
      <c r="S149" s="137"/>
    </row>
    <row r="150" spans="1:19" s="4" customFormat="1" x14ac:dyDescent="0.2">
      <c r="A150" s="5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59"/>
      <c r="S150" s="137"/>
    </row>
    <row r="151" spans="1:19" s="48" customFormat="1" x14ac:dyDescent="0.2">
      <c r="A151" s="42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61"/>
      <c r="S151" s="142"/>
    </row>
    <row r="152" spans="1:19" s="4" customFormat="1" x14ac:dyDescent="0.2">
      <c r="A152" s="5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59"/>
      <c r="S152" s="137"/>
    </row>
    <row r="153" spans="1:19" s="4" customFormat="1" x14ac:dyDescent="0.2">
      <c r="A153" s="5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59"/>
      <c r="S153" s="137"/>
    </row>
    <row r="154" spans="1:19" s="4" customFormat="1" x14ac:dyDescent="0.2">
      <c r="A154" s="5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59"/>
      <c r="S154" s="137"/>
    </row>
    <row r="155" spans="1:19" s="4" customFormat="1" x14ac:dyDescent="0.2">
      <c r="A155" s="5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59"/>
      <c r="S155" s="137"/>
    </row>
    <row r="156" spans="1:19" s="4" customFormat="1" x14ac:dyDescent="0.2">
      <c r="A156" s="5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59"/>
      <c r="S156" s="137"/>
    </row>
    <row r="157" spans="1:19" s="4" customFormat="1" x14ac:dyDescent="0.2">
      <c r="A157" s="5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59"/>
      <c r="S157" s="137"/>
    </row>
    <row r="158" spans="1:19" s="4" customFormat="1" x14ac:dyDescent="0.2">
      <c r="A158" s="5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59"/>
      <c r="S158" s="137"/>
    </row>
    <row r="159" spans="1:19" s="4" customFormat="1" x14ac:dyDescent="0.2">
      <c r="A159" s="5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59"/>
      <c r="S159" s="137"/>
    </row>
    <row r="160" spans="1:19" s="4" customFormat="1" x14ac:dyDescent="0.2">
      <c r="A160" s="5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59"/>
      <c r="S160" s="137"/>
    </row>
    <row r="161" spans="1:19" s="4" customFormat="1" x14ac:dyDescent="0.2">
      <c r="A161" s="5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59"/>
      <c r="S161" s="137"/>
    </row>
    <row r="162" spans="1:19" s="4" customFormat="1" x14ac:dyDescent="0.2">
      <c r="A162" s="5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59"/>
      <c r="S162" s="137"/>
    </row>
    <row r="163" spans="1:19" s="48" customFormat="1" x14ac:dyDescent="0.2">
      <c r="A163" s="42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61"/>
      <c r="S163" s="142"/>
    </row>
    <row r="164" spans="1:19" s="4" customFormat="1" x14ac:dyDescent="0.2">
      <c r="A164" s="5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59"/>
      <c r="S164" s="137"/>
    </row>
    <row r="165" spans="1:19" s="4" customFormat="1" x14ac:dyDescent="0.2">
      <c r="A165" s="5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59"/>
      <c r="S165" s="137"/>
    </row>
    <row r="166" spans="1:19" s="4" customFormat="1" x14ac:dyDescent="0.2">
      <c r="A166" s="5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59"/>
      <c r="S166" s="137"/>
    </row>
    <row r="167" spans="1:19" s="4" customFormat="1" x14ac:dyDescent="0.2">
      <c r="A167" s="5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59"/>
      <c r="S167" s="137"/>
    </row>
    <row r="168" spans="1:19" s="4" customFormat="1" x14ac:dyDescent="0.2">
      <c r="A168" s="5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59"/>
      <c r="S168" s="137"/>
    </row>
    <row r="169" spans="1:19" s="4" customFormat="1" x14ac:dyDescent="0.2">
      <c r="A169" s="5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59"/>
      <c r="S169" s="137"/>
    </row>
    <row r="170" spans="1:19" s="4" customFormat="1" x14ac:dyDescent="0.2">
      <c r="A170" s="5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59"/>
      <c r="S170" s="137"/>
    </row>
    <row r="171" spans="1:19" s="4" customFormat="1" x14ac:dyDescent="0.2">
      <c r="A171" s="5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59"/>
      <c r="S171" s="137"/>
    </row>
    <row r="172" spans="1:19" s="4" customFormat="1" x14ac:dyDescent="0.2">
      <c r="A172" s="5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59"/>
      <c r="S172" s="137"/>
    </row>
    <row r="173" spans="1:19" s="4" customFormat="1" x14ac:dyDescent="0.2">
      <c r="A173" s="5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59"/>
      <c r="S173" s="137"/>
    </row>
    <row r="174" spans="1:19" s="4" customFormat="1" x14ac:dyDescent="0.2">
      <c r="A174" s="5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59"/>
      <c r="S174" s="137"/>
    </row>
    <row r="175" spans="1:19" s="48" customFormat="1" x14ac:dyDescent="0.2">
      <c r="A175" s="42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61"/>
      <c r="S175" s="142"/>
    </row>
    <row r="176" spans="1:19" s="4" customFormat="1" x14ac:dyDescent="0.2">
      <c r="A176" s="5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59"/>
      <c r="S176" s="137"/>
    </row>
    <row r="177" spans="1:19" s="4" customFormat="1" x14ac:dyDescent="0.2">
      <c r="A177" s="5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59"/>
      <c r="S177" s="137"/>
    </row>
    <row r="178" spans="1:19" s="4" customFormat="1" x14ac:dyDescent="0.2">
      <c r="A178" s="5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59"/>
      <c r="S178" s="137"/>
    </row>
    <row r="179" spans="1:19" s="4" customFormat="1" x14ac:dyDescent="0.2">
      <c r="A179" s="5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59"/>
      <c r="S179" s="137"/>
    </row>
    <row r="180" spans="1:19" s="4" customFormat="1" x14ac:dyDescent="0.2">
      <c r="A180" s="10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59"/>
      <c r="S180" s="137"/>
    </row>
    <row r="181" spans="1:19" s="4" customFormat="1" x14ac:dyDescent="0.2">
      <c r="A181" s="10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59"/>
      <c r="S181" s="137"/>
    </row>
    <row r="182" spans="1:19" s="4" customFormat="1" x14ac:dyDescent="0.2">
      <c r="A182" s="10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59"/>
      <c r="S182" s="137"/>
    </row>
    <row r="183" spans="1:19" s="4" customFormat="1" x14ac:dyDescent="0.2">
      <c r="A183" s="10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59"/>
      <c r="S183" s="137"/>
    </row>
    <row r="184" spans="1:19" s="4" customFormat="1" x14ac:dyDescent="0.2">
      <c r="A184" s="10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59"/>
      <c r="S184" s="137"/>
    </row>
    <row r="185" spans="1:19" s="4" customFormat="1" x14ac:dyDescent="0.2">
      <c r="A185" s="10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59"/>
      <c r="S185" s="137"/>
    </row>
    <row r="186" spans="1:19" s="4" customFormat="1" x14ac:dyDescent="0.2">
      <c r="A186" s="10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59"/>
      <c r="S186" s="137"/>
    </row>
    <row r="187" spans="1:19" s="48" customFormat="1" x14ac:dyDescent="0.2">
      <c r="A187" s="52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61"/>
      <c r="S187" s="142"/>
    </row>
    <row r="188" spans="1:19" s="4" customFormat="1" x14ac:dyDescent="0.2">
      <c r="A188" s="10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59"/>
      <c r="S188" s="137"/>
    </row>
    <row r="189" spans="1:19" s="4" customFormat="1" x14ac:dyDescent="0.2">
      <c r="A189" s="10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59"/>
      <c r="S189" s="137"/>
    </row>
    <row r="190" spans="1:19" s="4" customFormat="1" x14ac:dyDescent="0.2">
      <c r="A190" s="10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59"/>
      <c r="S190" s="137"/>
    </row>
    <row r="191" spans="1:19" s="4" customFormat="1" x14ac:dyDescent="0.2">
      <c r="A191" s="10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59"/>
      <c r="S191" s="137"/>
    </row>
    <row r="192" spans="1:19" s="4" customFormat="1" x14ac:dyDescent="0.2">
      <c r="A192" s="10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59"/>
      <c r="S192" s="137"/>
    </row>
    <row r="193" spans="1:19" s="4" customFormat="1" x14ac:dyDescent="0.2">
      <c r="A193" s="10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59"/>
      <c r="S193" s="137"/>
    </row>
    <row r="194" spans="1:19" s="4" customFormat="1" x14ac:dyDescent="0.2">
      <c r="A194" s="10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59"/>
      <c r="S194" s="137"/>
    </row>
    <row r="195" spans="1:19" s="4" customFormat="1" x14ac:dyDescent="0.2">
      <c r="A195" s="10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59"/>
      <c r="S195" s="137"/>
    </row>
    <row r="196" spans="1:19" s="4" customFormat="1" x14ac:dyDescent="0.2">
      <c r="A196" s="10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59"/>
      <c r="S196" s="137"/>
    </row>
    <row r="197" spans="1:19" s="4" customFormat="1" x14ac:dyDescent="0.2">
      <c r="A197" s="10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59"/>
      <c r="S197" s="137"/>
    </row>
    <row r="198" spans="1:19" s="4" customFormat="1" x14ac:dyDescent="0.2">
      <c r="A198" s="10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59"/>
      <c r="S198" s="137"/>
    </row>
    <row r="199" spans="1:19" s="48" customFormat="1" x14ac:dyDescent="0.2">
      <c r="A199" s="52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61"/>
      <c r="S199" s="142"/>
    </row>
    <row r="200" spans="1:19" s="4" customFormat="1" x14ac:dyDescent="0.2">
      <c r="A200" s="10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59"/>
      <c r="S200" s="137"/>
    </row>
    <row r="201" spans="1:19" s="4" customFormat="1" x14ac:dyDescent="0.2">
      <c r="A201" s="10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59"/>
      <c r="S201" s="137"/>
    </row>
    <row r="202" spans="1:19" s="4" customFormat="1" x14ac:dyDescent="0.2">
      <c r="A202" s="10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59"/>
      <c r="S202" s="137"/>
    </row>
    <row r="203" spans="1:19" s="4" customFormat="1" x14ac:dyDescent="0.2">
      <c r="A203" s="10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59"/>
      <c r="S203" s="137"/>
    </row>
    <row r="204" spans="1:19" s="4" customFormat="1" x14ac:dyDescent="0.2">
      <c r="A204" s="10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59"/>
      <c r="S204" s="137"/>
    </row>
    <row r="205" spans="1:19" s="4" customFormat="1" x14ac:dyDescent="0.2">
      <c r="A205" s="10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59"/>
      <c r="S205" s="137"/>
    </row>
    <row r="206" spans="1:19" s="4" customFormat="1" x14ac:dyDescent="0.2">
      <c r="A206" s="10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59"/>
      <c r="S206" s="137"/>
    </row>
    <row r="207" spans="1:19" s="4" customFormat="1" x14ac:dyDescent="0.2">
      <c r="A207" s="10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59"/>
      <c r="S207" s="137"/>
    </row>
    <row r="208" spans="1:19" s="4" customFormat="1" x14ac:dyDescent="0.2">
      <c r="A208" s="10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59"/>
      <c r="S208" s="137"/>
    </row>
    <row r="209" spans="1:19" s="4" customFormat="1" x14ac:dyDescent="0.2">
      <c r="A209" s="10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59"/>
      <c r="S209" s="137"/>
    </row>
    <row r="210" spans="1:19" s="4" customFormat="1" x14ac:dyDescent="0.2">
      <c r="A210" s="10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59"/>
      <c r="S210" s="137"/>
    </row>
    <row r="211" spans="1:19" s="48" customFormat="1" x14ac:dyDescent="0.2">
      <c r="A211" s="52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61"/>
      <c r="S211" s="142"/>
    </row>
    <row r="212" spans="1:19" s="4" customFormat="1" x14ac:dyDescent="0.2">
      <c r="A212" s="10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59"/>
      <c r="S212" s="137"/>
    </row>
    <row r="213" spans="1:19" s="4" customFormat="1" x14ac:dyDescent="0.2">
      <c r="A213" s="10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59"/>
      <c r="S213" s="137"/>
    </row>
    <row r="214" spans="1:19" s="4" customFormat="1" x14ac:dyDescent="0.2">
      <c r="A214" s="10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59"/>
      <c r="S214" s="137"/>
    </row>
    <row r="215" spans="1:19" s="4" customFormat="1" x14ac:dyDescent="0.2">
      <c r="A215" s="10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59"/>
      <c r="S215" s="137"/>
    </row>
    <row r="216" spans="1:19" s="4" customFormat="1" x14ac:dyDescent="0.2">
      <c r="A216" s="10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59"/>
      <c r="S216" s="137"/>
    </row>
    <row r="217" spans="1:19" s="4" customFormat="1" x14ac:dyDescent="0.2">
      <c r="A217" s="10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59"/>
      <c r="S217" s="137"/>
    </row>
    <row r="218" spans="1:19" s="4" customFormat="1" x14ac:dyDescent="0.2">
      <c r="A218" s="10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59"/>
      <c r="S218" s="137"/>
    </row>
    <row r="219" spans="1:19" s="4" customFormat="1" x14ac:dyDescent="0.2">
      <c r="A219" s="10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59"/>
      <c r="S219" s="137"/>
    </row>
    <row r="220" spans="1:19" s="4" customFormat="1" x14ac:dyDescent="0.2">
      <c r="A220" s="10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59"/>
      <c r="S220" s="137"/>
    </row>
    <row r="221" spans="1:19" s="4" customFormat="1" x14ac:dyDescent="0.2">
      <c r="A221" s="10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59"/>
      <c r="S221" s="137"/>
    </row>
    <row r="222" spans="1:19" s="4" customFormat="1" x14ac:dyDescent="0.2">
      <c r="A222" s="10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59"/>
      <c r="S222" s="137"/>
    </row>
    <row r="223" spans="1:19" s="48" customFormat="1" x14ac:dyDescent="0.2">
      <c r="A223" s="52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61"/>
      <c r="S223" s="142"/>
    </row>
    <row r="224" spans="1:19" s="4" customFormat="1" x14ac:dyDescent="0.2">
      <c r="A224" s="10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59"/>
      <c r="S224" s="137"/>
    </row>
    <row r="225" spans="1:19" s="4" customFormat="1" x14ac:dyDescent="0.2">
      <c r="A225" s="10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59"/>
      <c r="S225" s="137"/>
    </row>
    <row r="226" spans="1:19" s="4" customFormat="1" x14ac:dyDescent="0.2">
      <c r="A226" s="10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59"/>
      <c r="S226" s="137"/>
    </row>
    <row r="227" spans="1:19" s="4" customFormat="1" x14ac:dyDescent="0.2">
      <c r="A227" s="10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59"/>
      <c r="S227" s="137"/>
    </row>
    <row r="228" spans="1:19" s="4" customFormat="1" x14ac:dyDescent="0.2">
      <c r="A228" s="10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59"/>
      <c r="S228" s="137"/>
    </row>
    <row r="229" spans="1:19" s="4" customFormat="1" x14ac:dyDescent="0.2">
      <c r="A229" s="10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59"/>
      <c r="S229" s="137"/>
    </row>
    <row r="230" spans="1:19" s="4" customFormat="1" x14ac:dyDescent="0.2">
      <c r="A230" s="10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59"/>
      <c r="S230" s="137"/>
    </row>
    <row r="231" spans="1:19" s="4" customFormat="1" x14ac:dyDescent="0.2">
      <c r="A231" s="10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59"/>
      <c r="S231" s="137"/>
    </row>
    <row r="232" spans="1:19" s="4" customFormat="1" x14ac:dyDescent="0.2">
      <c r="A232" s="10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59"/>
      <c r="S232" s="137"/>
    </row>
    <row r="233" spans="1:19" s="4" customFormat="1" x14ac:dyDescent="0.2">
      <c r="A233" s="10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59"/>
      <c r="S233" s="137"/>
    </row>
    <row r="234" spans="1:19" s="4" customFormat="1" x14ac:dyDescent="0.2">
      <c r="A234" s="10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59"/>
      <c r="S234" s="137"/>
    </row>
    <row r="235" spans="1:19" s="48" customFormat="1" x14ac:dyDescent="0.2">
      <c r="A235" s="52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61"/>
      <c r="S235" s="142"/>
    </row>
    <row r="236" spans="1:19" s="4" customFormat="1" x14ac:dyDescent="0.2">
      <c r="A236" s="10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59"/>
      <c r="S236" s="137"/>
    </row>
    <row r="237" spans="1:19" s="4" customFormat="1" x14ac:dyDescent="0.2">
      <c r="A237" s="10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59"/>
      <c r="S237" s="137"/>
    </row>
    <row r="238" spans="1:19" s="4" customFormat="1" x14ac:dyDescent="0.2">
      <c r="A238" s="10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59"/>
      <c r="S238" s="137"/>
    </row>
    <row r="239" spans="1:19" s="4" customFormat="1" x14ac:dyDescent="0.2">
      <c r="A239" s="10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59"/>
      <c r="S239" s="137"/>
    </row>
    <row r="240" spans="1:19" s="4" customFormat="1" x14ac:dyDescent="0.2">
      <c r="A240" s="10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59"/>
      <c r="S240" s="137"/>
    </row>
    <row r="241" spans="1:19" s="4" customFormat="1" x14ac:dyDescent="0.2">
      <c r="A241" s="10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59"/>
      <c r="S241" s="137"/>
    </row>
    <row r="242" spans="1:19" s="4" customFormat="1" x14ac:dyDescent="0.2">
      <c r="A242" s="10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59"/>
      <c r="S242" s="137"/>
    </row>
    <row r="243" spans="1:19" s="4" customFormat="1" x14ac:dyDescent="0.2">
      <c r="A243" s="10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59"/>
      <c r="S243" s="137"/>
    </row>
    <row r="244" spans="1:19" s="4" customFormat="1" x14ac:dyDescent="0.2">
      <c r="A244" s="10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59"/>
      <c r="S244" s="137"/>
    </row>
    <row r="245" spans="1:19" s="4" customFormat="1" x14ac:dyDescent="0.2">
      <c r="A245" s="10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59"/>
      <c r="S245" s="137"/>
    </row>
    <row r="246" spans="1:19" s="4" customFormat="1" x14ac:dyDescent="0.2">
      <c r="A246" s="10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59"/>
      <c r="S246" s="137"/>
    </row>
    <row r="247" spans="1:19" s="48" customFormat="1" x14ac:dyDescent="0.2">
      <c r="A247" s="52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61"/>
      <c r="S247" s="142"/>
    </row>
    <row r="248" spans="1:19" s="4" customFormat="1" x14ac:dyDescent="0.2">
      <c r="A248" s="10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59"/>
      <c r="S248" s="137"/>
    </row>
    <row r="249" spans="1:19" s="4" customFormat="1" x14ac:dyDescent="0.2">
      <c r="A249" s="11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59"/>
      <c r="S249" s="137"/>
    </row>
    <row r="250" spans="1:19" s="4" customFormat="1" x14ac:dyDescent="0.2">
      <c r="A250" s="117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59"/>
      <c r="S250" s="137"/>
    </row>
    <row r="251" spans="1:19" s="4" customFormat="1" x14ac:dyDescent="0.2">
      <c r="A251" s="11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59"/>
      <c r="S251" s="137"/>
    </row>
    <row r="252" spans="1:19" s="4" customFormat="1" x14ac:dyDescent="0.2">
      <c r="A252" s="11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59"/>
      <c r="S252" s="137"/>
    </row>
    <row r="253" spans="1:19" s="4" customFormat="1" x14ac:dyDescent="0.2">
      <c r="A253" s="11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59"/>
      <c r="S253" s="137"/>
    </row>
    <row r="254" spans="1:19" s="4" customFormat="1" x14ac:dyDescent="0.2">
      <c r="A254" s="11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59"/>
      <c r="S254" s="137"/>
    </row>
    <row r="255" spans="1:19" s="4" customFormat="1" x14ac:dyDescent="0.2">
      <c r="A255" s="11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59"/>
      <c r="S255" s="137"/>
    </row>
    <row r="256" spans="1:19" s="4" customFormat="1" x14ac:dyDescent="0.2">
      <c r="A256" s="11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59"/>
      <c r="S256" s="137"/>
    </row>
    <row r="257" spans="1:19" s="4" customFormat="1" x14ac:dyDescent="0.2">
      <c r="A257" s="11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59"/>
      <c r="S257" s="137"/>
    </row>
    <row r="258" spans="1:19" s="4" customFormat="1" x14ac:dyDescent="0.2">
      <c r="A258" s="11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59"/>
      <c r="S258" s="137"/>
    </row>
    <row r="259" spans="1:19" s="48" customFormat="1" x14ac:dyDescent="0.2">
      <c r="A259" s="52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61"/>
      <c r="S259" s="142"/>
    </row>
    <row r="260" spans="1:19" s="4" customFormat="1" x14ac:dyDescent="0.2">
      <c r="A260" s="11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59"/>
      <c r="S260" s="137"/>
    </row>
    <row r="261" spans="1:19" s="4" customFormat="1" x14ac:dyDescent="0.2">
      <c r="A261" s="11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59"/>
      <c r="S261" s="137"/>
    </row>
    <row r="262" spans="1:19" s="4" customFormat="1" x14ac:dyDescent="0.2">
      <c r="A262" s="119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59"/>
      <c r="S262" s="137"/>
    </row>
    <row r="263" spans="1:19" s="4" customFormat="1" x14ac:dyDescent="0.2">
      <c r="A263" s="11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59"/>
      <c r="S263" s="137"/>
    </row>
    <row r="264" spans="1:19" s="4" customFormat="1" x14ac:dyDescent="0.2">
      <c r="A264" s="11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59"/>
      <c r="S264" s="137"/>
    </row>
    <row r="265" spans="1:19" s="4" customFormat="1" x14ac:dyDescent="0.2">
      <c r="A265" s="119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59"/>
      <c r="S265" s="137"/>
    </row>
    <row r="266" spans="1:19" s="4" customFormat="1" x14ac:dyDescent="0.2">
      <c r="A266" s="119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59"/>
      <c r="S266" s="137"/>
    </row>
    <row r="267" spans="1:19" s="4" customFormat="1" x14ac:dyDescent="0.2">
      <c r="A267" s="119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59"/>
      <c r="S267" s="137"/>
    </row>
    <row r="268" spans="1:19" s="4" customFormat="1" x14ac:dyDescent="0.2">
      <c r="A268" s="119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59"/>
      <c r="S268" s="137"/>
    </row>
    <row r="269" spans="1:19" s="4" customFormat="1" x14ac:dyDescent="0.2">
      <c r="A269" s="119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59"/>
      <c r="S269" s="137"/>
    </row>
    <row r="270" spans="1:19" s="4" customFormat="1" x14ac:dyDescent="0.2">
      <c r="A270" s="11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59"/>
      <c r="S270" s="137"/>
    </row>
    <row r="271" spans="1:19" s="48" customFormat="1" x14ac:dyDescent="0.2">
      <c r="A271" s="52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61"/>
      <c r="S271" s="142"/>
    </row>
    <row r="272" spans="1:19" s="4" customFormat="1" x14ac:dyDescent="0.2">
      <c r="A272" s="11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59"/>
      <c r="S272" s="137"/>
    </row>
    <row r="273" spans="1:19" s="4" customFormat="1" x14ac:dyDescent="0.2">
      <c r="A273" s="52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59"/>
      <c r="S273" s="137"/>
    </row>
    <row r="274" spans="1:19" s="4" customFormat="1" x14ac:dyDescent="0.2">
      <c r="A274" s="9"/>
      <c r="B274" s="162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54"/>
    </row>
    <row r="275" spans="1:19" s="4" customFormat="1" x14ac:dyDescent="0.2">
      <c r="A275" s="9"/>
      <c r="B275" s="162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54"/>
    </row>
    <row r="276" spans="1:19" s="4" customFormat="1" x14ac:dyDescent="0.2">
      <c r="A276" s="9"/>
      <c r="B276" s="162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54"/>
    </row>
    <row r="277" spans="1:19" s="4" customFormat="1" x14ac:dyDescent="0.2">
      <c r="A277" s="9"/>
      <c r="B277" s="162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54"/>
    </row>
    <row r="278" spans="1:19" s="4" customFormat="1" x14ac:dyDescent="0.2">
      <c r="A278" s="9"/>
      <c r="B278" s="162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54"/>
    </row>
    <row r="279" spans="1:19" s="4" customFormat="1" x14ac:dyDescent="0.2">
      <c r="A279" s="9"/>
      <c r="B279" s="162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54"/>
    </row>
    <row r="280" spans="1:19" s="4" customFormat="1" x14ac:dyDescent="0.2">
      <c r="A280" s="9"/>
      <c r="B280" s="162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54"/>
    </row>
    <row r="281" spans="1:19" s="4" customFormat="1" x14ac:dyDescent="0.2">
      <c r="A281" s="9"/>
      <c r="B281" s="162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54"/>
    </row>
    <row r="282" spans="1:19" s="4" customFormat="1" x14ac:dyDescent="0.2">
      <c r="A282" s="9"/>
      <c r="B282" s="162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54"/>
    </row>
    <row r="283" spans="1:19" s="4" customFormat="1" x14ac:dyDescent="0.2">
      <c r="A283" s="9"/>
      <c r="B283" s="162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54"/>
    </row>
    <row r="284" spans="1:19" s="4" customFormat="1" x14ac:dyDescent="0.2">
      <c r="A284" s="9"/>
      <c r="B284" s="162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54"/>
    </row>
    <row r="285" spans="1:19" s="4" customFormat="1" x14ac:dyDescent="0.2">
      <c r="A285" s="9"/>
      <c r="B285" s="162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54"/>
    </row>
    <row r="286" spans="1:19" s="4" customFormat="1" x14ac:dyDescent="0.2">
      <c r="A286" s="9"/>
      <c r="B286" s="162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54"/>
    </row>
    <row r="287" spans="1:19" s="4" customFormat="1" x14ac:dyDescent="0.2">
      <c r="A287" s="9"/>
      <c r="B287" s="162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54"/>
    </row>
    <row r="288" spans="1:19" s="4" customFormat="1" x14ac:dyDescent="0.2">
      <c r="A288" s="9"/>
      <c r="B288" s="162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54"/>
    </row>
    <row r="289" spans="1:19" s="4" customFormat="1" x14ac:dyDescent="0.2">
      <c r="A289" s="9"/>
      <c r="B289" s="162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54"/>
    </row>
    <row r="290" spans="1:19" s="4" customFormat="1" x14ac:dyDescent="0.2">
      <c r="A290" s="9"/>
      <c r="B290" s="162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54"/>
    </row>
    <row r="291" spans="1:19" s="4" customFormat="1" x14ac:dyDescent="0.2">
      <c r="A291" s="9"/>
      <c r="B291" s="162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54"/>
    </row>
    <row r="292" spans="1:19" s="4" customFormat="1" x14ac:dyDescent="0.2">
      <c r="A292" s="9"/>
      <c r="B292" s="162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54"/>
    </row>
    <row r="293" spans="1:19" s="4" customFormat="1" x14ac:dyDescent="0.2">
      <c r="A293" s="9"/>
      <c r="B293" s="162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54"/>
    </row>
    <row r="294" spans="1:19" s="4" customFormat="1" x14ac:dyDescent="0.2">
      <c r="A294" s="9"/>
      <c r="B294" s="162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54"/>
    </row>
    <row r="295" spans="1:19" s="4" customFormat="1" x14ac:dyDescent="0.2">
      <c r="A295" s="9"/>
      <c r="B295" s="162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54"/>
    </row>
    <row r="296" spans="1:19" s="4" customFormat="1" x14ac:dyDescent="0.2">
      <c r="A296" s="9"/>
      <c r="B296" s="162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54"/>
    </row>
    <row r="297" spans="1:19" s="4" customFormat="1" x14ac:dyDescent="0.2">
      <c r="A297" s="9"/>
      <c r="B297" s="162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54"/>
    </row>
    <row r="298" spans="1:19" s="4" customFormat="1" x14ac:dyDescent="0.2">
      <c r="A298" s="9"/>
      <c r="B298" s="162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54"/>
    </row>
    <row r="299" spans="1:19" s="4" customFormat="1" x14ac:dyDescent="0.2">
      <c r="A299" s="9"/>
      <c r="B299" s="162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54"/>
    </row>
    <row r="300" spans="1:19" s="4" customFormat="1" x14ac:dyDescent="0.2">
      <c r="A300" s="9"/>
      <c r="B300" s="162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54"/>
    </row>
    <row r="301" spans="1:19" s="4" customFormat="1" x14ac:dyDescent="0.2">
      <c r="A301" s="9"/>
      <c r="B301" s="162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54"/>
    </row>
    <row r="302" spans="1:19" s="4" customFormat="1" x14ac:dyDescent="0.2">
      <c r="A302" s="9"/>
      <c r="B302" s="162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54"/>
    </row>
    <row r="303" spans="1:19" s="4" customFormat="1" x14ac:dyDescent="0.2">
      <c r="A303" s="9"/>
      <c r="B303" s="162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54"/>
    </row>
    <row r="304" spans="1:19" s="4" customFormat="1" x14ac:dyDescent="0.2">
      <c r="A304" s="9"/>
      <c r="B304" s="162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54"/>
    </row>
    <row r="305" spans="1:19" s="4" customFormat="1" x14ac:dyDescent="0.2">
      <c r="A305" s="9"/>
      <c r="B305" s="162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54"/>
    </row>
    <row r="306" spans="1:19" s="4" customFormat="1" x14ac:dyDescent="0.2">
      <c r="A306" s="9"/>
      <c r="B306" s="162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54"/>
    </row>
    <row r="307" spans="1:19" s="4" customFormat="1" x14ac:dyDescent="0.2">
      <c r="A307" s="9"/>
      <c r="B307" s="162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54"/>
    </row>
    <row r="308" spans="1:19" s="4" customFormat="1" x14ac:dyDescent="0.2">
      <c r="A308" s="9"/>
      <c r="B308" s="162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54"/>
    </row>
    <row r="309" spans="1:19" s="4" customFormat="1" x14ac:dyDescent="0.2">
      <c r="A309" s="9"/>
      <c r="B309" s="162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54"/>
    </row>
    <row r="310" spans="1:19" s="4" customFormat="1" x14ac:dyDescent="0.2">
      <c r="A310" s="9"/>
      <c r="B310" s="162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54"/>
    </row>
    <row r="311" spans="1:19" s="4" customFormat="1" x14ac:dyDescent="0.2">
      <c r="A311" s="9"/>
      <c r="B311" s="162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54"/>
    </row>
    <row r="312" spans="1:19" s="4" customFormat="1" x14ac:dyDescent="0.2">
      <c r="A312" s="9"/>
      <c r="B312" s="162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54"/>
    </row>
    <row r="313" spans="1:19" s="4" customFormat="1" x14ac:dyDescent="0.2">
      <c r="A313" s="9"/>
      <c r="B313" s="162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54"/>
    </row>
    <row r="314" spans="1:19" s="4" customFormat="1" x14ac:dyDescent="0.2">
      <c r="A314" s="9"/>
      <c r="B314" s="162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54"/>
    </row>
    <row r="315" spans="1:19" s="4" customFormat="1" x14ac:dyDescent="0.2">
      <c r="A315" s="9"/>
      <c r="B315" s="162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54"/>
    </row>
    <row r="316" spans="1:19" s="4" customFormat="1" x14ac:dyDescent="0.2">
      <c r="A316" s="9"/>
      <c r="B316" s="162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54"/>
    </row>
    <row r="317" spans="1:19" s="4" customFormat="1" x14ac:dyDescent="0.2">
      <c r="A317" s="9"/>
      <c r="B317" s="162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54"/>
    </row>
    <row r="318" spans="1:19" s="4" customFormat="1" x14ac:dyDescent="0.2">
      <c r="A318" s="9"/>
      <c r="B318" s="162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54"/>
    </row>
    <row r="319" spans="1:19" s="4" customFormat="1" x14ac:dyDescent="0.2">
      <c r="A319" s="9"/>
      <c r="B319" s="162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54"/>
    </row>
    <row r="320" spans="1:19" s="4" customFormat="1" x14ac:dyDescent="0.2">
      <c r="A320" s="9"/>
      <c r="B320" s="162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54"/>
    </row>
    <row r="321" spans="1:19" s="4" customFormat="1" x14ac:dyDescent="0.2">
      <c r="A321" s="9"/>
      <c r="B321" s="162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54"/>
    </row>
    <row r="322" spans="1:19" s="4" customFormat="1" x14ac:dyDescent="0.2">
      <c r="A322" s="9"/>
      <c r="B322" s="162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54"/>
    </row>
    <row r="323" spans="1:19" s="4" customFormat="1" x14ac:dyDescent="0.2">
      <c r="A323" s="9"/>
      <c r="B323" s="162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54"/>
    </row>
    <row r="324" spans="1:19" s="4" customFormat="1" x14ac:dyDescent="0.2">
      <c r="A324" s="9"/>
      <c r="B324" s="162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54"/>
    </row>
    <row r="325" spans="1:19" s="4" customFormat="1" x14ac:dyDescent="0.2">
      <c r="A325" s="9"/>
      <c r="B325" s="162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54"/>
    </row>
    <row r="326" spans="1:19" s="4" customFormat="1" x14ac:dyDescent="0.2">
      <c r="A326" s="9"/>
      <c r="B326" s="162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54"/>
    </row>
    <row r="327" spans="1:19" s="4" customFormat="1" x14ac:dyDescent="0.2">
      <c r="A327" s="9"/>
      <c r="B327" s="162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54"/>
    </row>
    <row r="328" spans="1:19" s="4" customFormat="1" x14ac:dyDescent="0.2">
      <c r="A328" s="9"/>
      <c r="B328" s="162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54"/>
    </row>
    <row r="329" spans="1:19" s="4" customFormat="1" x14ac:dyDescent="0.2">
      <c r="A329" s="9"/>
      <c r="B329" s="162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54"/>
    </row>
    <row r="330" spans="1:19" s="4" customFormat="1" x14ac:dyDescent="0.2">
      <c r="A330" s="9"/>
      <c r="B330" s="162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54"/>
    </row>
    <row r="331" spans="1:19" s="4" customFormat="1" x14ac:dyDescent="0.2">
      <c r="A331" s="9"/>
      <c r="B331" s="162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54"/>
    </row>
    <row r="332" spans="1:19" s="4" customFormat="1" x14ac:dyDescent="0.2">
      <c r="A332" s="9"/>
      <c r="B332" s="162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54"/>
    </row>
    <row r="333" spans="1:19" s="4" customFormat="1" x14ac:dyDescent="0.2">
      <c r="A333" s="9"/>
      <c r="B333" s="162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54"/>
    </row>
    <row r="334" spans="1:19" s="4" customFormat="1" x14ac:dyDescent="0.2">
      <c r="A334" s="9"/>
      <c r="B334" s="162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54"/>
    </row>
    <row r="335" spans="1:19" s="4" customFormat="1" x14ac:dyDescent="0.2">
      <c r="A335" s="9"/>
      <c r="B335" s="162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54"/>
    </row>
    <row r="336" spans="1:19" s="4" customFormat="1" x14ac:dyDescent="0.2">
      <c r="A336" s="9"/>
      <c r="B336" s="162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54"/>
    </row>
    <row r="337" spans="1:19" s="4" customFormat="1" x14ac:dyDescent="0.2">
      <c r="A337" s="9"/>
      <c r="B337" s="162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54"/>
    </row>
    <row r="338" spans="1:19" s="4" customFormat="1" x14ac:dyDescent="0.2">
      <c r="A338" s="9"/>
      <c r="B338" s="162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54"/>
    </row>
    <row r="339" spans="1:19" s="4" customFormat="1" x14ac:dyDescent="0.2">
      <c r="A339" s="9"/>
      <c r="B339" s="162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54"/>
    </row>
    <row r="340" spans="1:19" s="4" customFormat="1" x14ac:dyDescent="0.2">
      <c r="A340" s="9"/>
      <c r="B340" s="162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54"/>
    </row>
    <row r="341" spans="1:19" s="4" customFormat="1" x14ac:dyDescent="0.2">
      <c r="A341" s="9"/>
      <c r="B341" s="162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54"/>
    </row>
    <row r="342" spans="1:19" s="4" customFormat="1" x14ac:dyDescent="0.2">
      <c r="A342" s="9"/>
      <c r="B342" s="162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54"/>
    </row>
    <row r="343" spans="1:19" s="4" customFormat="1" x14ac:dyDescent="0.2">
      <c r="A343" s="9"/>
      <c r="B343" s="162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54"/>
    </row>
    <row r="344" spans="1:19" s="4" customFormat="1" x14ac:dyDescent="0.2">
      <c r="A344" s="9"/>
      <c r="B344" s="162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54"/>
    </row>
    <row r="345" spans="1:19" s="4" customFormat="1" x14ac:dyDescent="0.2">
      <c r="A345" s="9"/>
      <c r="B345" s="162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54"/>
    </row>
    <row r="346" spans="1:19" s="4" customFormat="1" x14ac:dyDescent="0.2">
      <c r="A346" s="9"/>
      <c r="B346" s="162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54"/>
    </row>
    <row r="347" spans="1:19" s="4" customFormat="1" x14ac:dyDescent="0.2">
      <c r="A347" s="9"/>
      <c r="B347" s="162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54"/>
    </row>
    <row r="348" spans="1:19" s="4" customFormat="1" x14ac:dyDescent="0.2">
      <c r="A348" s="9"/>
      <c r="B348" s="162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54"/>
    </row>
    <row r="349" spans="1:19" s="4" customFormat="1" x14ac:dyDescent="0.2">
      <c r="A349" s="9"/>
      <c r="B349" s="162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54"/>
    </row>
    <row r="350" spans="1:19" s="4" customFormat="1" x14ac:dyDescent="0.2">
      <c r="A350" s="9"/>
      <c r="B350" s="162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54"/>
    </row>
    <row r="351" spans="1:19" s="4" customFormat="1" x14ac:dyDescent="0.2">
      <c r="A351" s="9"/>
      <c r="B351" s="162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54"/>
    </row>
    <row r="352" spans="1:19" s="4" customFormat="1" x14ac:dyDescent="0.2">
      <c r="A352" s="9"/>
      <c r="B352" s="162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54"/>
    </row>
    <row r="353" spans="1:19" s="4" customFormat="1" x14ac:dyDescent="0.2">
      <c r="A353" s="9"/>
      <c r="B353" s="162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54"/>
    </row>
    <row r="354" spans="1:19" s="4" customFormat="1" x14ac:dyDescent="0.2">
      <c r="A354" s="9"/>
      <c r="B354" s="162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54"/>
    </row>
    <row r="355" spans="1:19" s="4" customFormat="1" x14ac:dyDescent="0.2">
      <c r="A355" s="9"/>
      <c r="B355" s="162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54"/>
    </row>
    <row r="356" spans="1:19" x14ac:dyDescent="0.2">
      <c r="I356" s="164"/>
      <c r="M356" s="164"/>
      <c r="N356" s="164"/>
      <c r="O356" s="164"/>
      <c r="P356" s="164"/>
      <c r="Q356" s="164"/>
      <c r="R356" s="164"/>
      <c r="S356" s="165"/>
    </row>
    <row r="357" spans="1:19" x14ac:dyDescent="0.2">
      <c r="D357" s="166"/>
      <c r="E357" s="166"/>
      <c r="F357" s="166"/>
      <c r="G357" s="166"/>
      <c r="H357" s="166"/>
      <c r="I357" s="166"/>
      <c r="J357" s="166"/>
      <c r="K357" s="166"/>
    </row>
    <row r="358" spans="1:19" x14ac:dyDescent="0.2">
      <c r="D358" s="166"/>
      <c r="E358" s="166"/>
      <c r="F358" s="166"/>
      <c r="G358" s="166"/>
      <c r="H358" s="166"/>
      <c r="I358" s="166"/>
      <c r="J358" s="166"/>
      <c r="K358" s="166"/>
    </row>
    <row r="359" spans="1:19" x14ac:dyDescent="0.2">
      <c r="D359" s="166"/>
      <c r="E359" s="166"/>
      <c r="F359" s="166"/>
      <c r="G359" s="166"/>
      <c r="H359" s="166"/>
      <c r="I359" s="166"/>
      <c r="J359" s="166"/>
      <c r="K359" s="166"/>
    </row>
    <row r="360" spans="1:19" x14ac:dyDescent="0.2">
      <c r="D360" s="166"/>
      <c r="E360" s="166"/>
      <c r="F360" s="166"/>
      <c r="G360" s="166"/>
      <c r="H360" s="166"/>
      <c r="I360" s="166"/>
      <c r="J360" s="166"/>
      <c r="K360" s="166"/>
    </row>
    <row r="361" spans="1:19" x14ac:dyDescent="0.2">
      <c r="D361" s="166"/>
      <c r="E361" s="166"/>
      <c r="F361" s="166"/>
      <c r="G361" s="166"/>
      <c r="H361" s="166"/>
      <c r="I361" s="166"/>
      <c r="J361" s="166"/>
      <c r="K361" s="166"/>
    </row>
    <row r="362" spans="1:19" x14ac:dyDescent="0.2">
      <c r="D362" s="166"/>
      <c r="E362" s="166"/>
      <c r="F362" s="166"/>
      <c r="G362" s="166"/>
      <c r="H362" s="166"/>
      <c r="I362" s="166"/>
      <c r="J362" s="166"/>
      <c r="K362" s="166"/>
    </row>
    <row r="363" spans="1:19" x14ac:dyDescent="0.2">
      <c r="D363" s="166"/>
      <c r="E363" s="166"/>
      <c r="F363" s="166"/>
      <c r="G363" s="166"/>
      <c r="H363" s="166"/>
      <c r="I363" s="166"/>
      <c r="J363" s="166"/>
      <c r="K363" s="166"/>
    </row>
    <row r="364" spans="1:19" x14ac:dyDescent="0.2">
      <c r="D364" s="166"/>
      <c r="E364" s="166"/>
      <c r="F364" s="166"/>
      <c r="G364" s="166"/>
      <c r="H364" s="166"/>
      <c r="I364" s="166"/>
      <c r="J364" s="166"/>
      <c r="K364" s="166"/>
    </row>
    <row r="365" spans="1:19" x14ac:dyDescent="0.2">
      <c r="D365" s="166"/>
      <c r="E365" s="166"/>
      <c r="F365" s="166"/>
      <c r="G365" s="166"/>
      <c r="H365" s="166"/>
      <c r="I365" s="166"/>
      <c r="J365" s="166"/>
      <c r="K365" s="166"/>
    </row>
    <row r="366" spans="1:19" x14ac:dyDescent="0.2">
      <c r="D366" s="166"/>
      <c r="E366" s="166"/>
      <c r="F366" s="166"/>
      <c r="G366" s="166"/>
      <c r="H366" s="166"/>
      <c r="I366" s="166"/>
      <c r="J366" s="166"/>
      <c r="K366" s="166"/>
    </row>
    <row r="367" spans="1:19" x14ac:dyDescent="0.2">
      <c r="D367" s="166"/>
      <c r="E367" s="166"/>
      <c r="F367" s="166"/>
      <c r="G367" s="166"/>
      <c r="H367" s="166"/>
      <c r="I367" s="166"/>
      <c r="J367" s="166"/>
      <c r="K367" s="166"/>
    </row>
    <row r="368" spans="1:19" x14ac:dyDescent="0.2">
      <c r="D368" s="166"/>
      <c r="E368" s="166"/>
      <c r="F368" s="166"/>
      <c r="G368" s="166"/>
      <c r="H368" s="166"/>
      <c r="I368" s="166"/>
      <c r="J368" s="166"/>
      <c r="K368" s="166"/>
    </row>
    <row r="369" spans="4:11" x14ac:dyDescent="0.2">
      <c r="D369" s="166"/>
      <c r="E369" s="166"/>
      <c r="F369" s="166"/>
      <c r="G369" s="166"/>
      <c r="H369" s="166"/>
      <c r="I369" s="166"/>
      <c r="J369" s="166"/>
      <c r="K369" s="166"/>
    </row>
    <row r="370" spans="4:11" x14ac:dyDescent="0.2">
      <c r="D370" s="166"/>
      <c r="E370" s="166"/>
      <c r="F370" s="166"/>
      <c r="G370" s="166"/>
      <c r="H370" s="166"/>
      <c r="I370" s="166"/>
      <c r="J370" s="166"/>
      <c r="K370" s="166"/>
    </row>
    <row r="371" spans="4:11" x14ac:dyDescent="0.2">
      <c r="D371" s="166"/>
      <c r="E371" s="166"/>
      <c r="F371" s="166"/>
      <c r="G371" s="166"/>
      <c r="H371" s="166"/>
      <c r="I371" s="166"/>
      <c r="J371" s="166"/>
      <c r="K371" s="166"/>
    </row>
    <row r="372" spans="4:11" x14ac:dyDescent="0.2">
      <c r="D372" s="166"/>
      <c r="E372" s="166"/>
      <c r="F372" s="166"/>
      <c r="G372" s="166"/>
      <c r="H372" s="166"/>
      <c r="I372" s="166"/>
      <c r="J372" s="166"/>
      <c r="K372" s="166"/>
    </row>
    <row r="373" spans="4:11" x14ac:dyDescent="0.2">
      <c r="D373" s="166"/>
      <c r="E373" s="166"/>
      <c r="F373" s="166"/>
      <c r="G373" s="166"/>
      <c r="H373" s="166"/>
      <c r="I373" s="166"/>
      <c r="J373" s="166"/>
      <c r="K373" s="166"/>
    </row>
    <row r="374" spans="4:11" x14ac:dyDescent="0.2">
      <c r="D374" s="166"/>
      <c r="E374" s="166"/>
      <c r="F374" s="166"/>
      <c r="G374" s="166"/>
      <c r="H374" s="166"/>
      <c r="I374" s="166"/>
      <c r="J374" s="166"/>
      <c r="K374" s="166"/>
    </row>
    <row r="375" spans="4:11" x14ac:dyDescent="0.2">
      <c r="D375" s="166"/>
      <c r="E375" s="166"/>
      <c r="F375" s="166"/>
      <c r="G375" s="166"/>
      <c r="H375" s="166"/>
      <c r="I375" s="166"/>
      <c r="J375" s="166"/>
      <c r="K375" s="166"/>
    </row>
    <row r="376" spans="4:11" x14ac:dyDescent="0.2">
      <c r="D376" s="166"/>
      <c r="E376" s="166"/>
      <c r="F376" s="166"/>
      <c r="G376" s="166"/>
      <c r="H376" s="166"/>
      <c r="I376" s="166"/>
      <c r="J376" s="166"/>
      <c r="K376" s="166"/>
    </row>
    <row r="377" spans="4:11" x14ac:dyDescent="0.2">
      <c r="D377" s="166"/>
      <c r="E377" s="166"/>
      <c r="F377" s="166"/>
      <c r="G377" s="166"/>
      <c r="H377" s="166"/>
      <c r="I377" s="166"/>
      <c r="J377" s="166"/>
      <c r="K377" s="166"/>
    </row>
    <row r="378" spans="4:11" x14ac:dyDescent="0.2">
      <c r="D378" s="166"/>
      <c r="E378" s="166"/>
      <c r="F378" s="166"/>
      <c r="G378" s="166"/>
      <c r="H378" s="166"/>
      <c r="I378" s="166"/>
      <c r="J378" s="166"/>
      <c r="K378" s="166"/>
    </row>
    <row r="379" spans="4:11" x14ac:dyDescent="0.2">
      <c r="D379" s="166"/>
      <c r="E379" s="166"/>
      <c r="F379" s="166"/>
      <c r="G379" s="166"/>
      <c r="H379" s="166"/>
      <c r="I379" s="166"/>
      <c r="J379" s="166"/>
      <c r="K379" s="166"/>
    </row>
    <row r="380" spans="4:11" x14ac:dyDescent="0.2">
      <c r="D380" s="166"/>
      <c r="E380" s="166"/>
      <c r="F380" s="166"/>
      <c r="G380" s="166"/>
      <c r="H380" s="166"/>
      <c r="I380" s="166"/>
      <c r="J380" s="166"/>
      <c r="K380" s="166"/>
    </row>
    <row r="381" spans="4:11" x14ac:dyDescent="0.2">
      <c r="D381" s="166"/>
      <c r="E381" s="166"/>
      <c r="F381" s="166"/>
      <c r="G381" s="166"/>
      <c r="H381" s="166"/>
      <c r="I381" s="166"/>
      <c r="J381" s="166"/>
      <c r="K381" s="166"/>
    </row>
    <row r="382" spans="4:11" x14ac:dyDescent="0.2">
      <c r="D382" s="166"/>
      <c r="E382" s="166"/>
      <c r="F382" s="166"/>
      <c r="G382" s="166"/>
      <c r="H382" s="166"/>
      <c r="I382" s="166"/>
      <c r="J382" s="166"/>
      <c r="K382" s="166"/>
    </row>
    <row r="383" spans="4:11" x14ac:dyDescent="0.2">
      <c r="D383" s="166"/>
      <c r="E383" s="166"/>
      <c r="F383" s="166"/>
      <c r="G383" s="166"/>
      <c r="H383" s="166"/>
      <c r="I383" s="166"/>
      <c r="J383" s="166"/>
      <c r="K383" s="166"/>
    </row>
    <row r="384" spans="4:11" x14ac:dyDescent="0.2">
      <c r="D384" s="166"/>
      <c r="E384" s="166"/>
      <c r="F384" s="166"/>
      <c r="G384" s="166"/>
      <c r="H384" s="166"/>
      <c r="I384" s="166"/>
      <c r="J384" s="166"/>
      <c r="K384" s="166"/>
    </row>
    <row r="385" spans="4:11" x14ac:dyDescent="0.2">
      <c r="D385" s="166"/>
      <c r="E385" s="166"/>
      <c r="F385" s="166"/>
      <c r="G385" s="166"/>
      <c r="H385" s="166"/>
      <c r="I385" s="166"/>
      <c r="J385" s="166"/>
      <c r="K385" s="166"/>
    </row>
    <row r="386" spans="4:11" x14ac:dyDescent="0.2">
      <c r="D386" s="166"/>
      <c r="E386" s="166"/>
      <c r="F386" s="166"/>
      <c r="G386" s="166"/>
      <c r="H386" s="166"/>
      <c r="I386" s="166"/>
      <c r="J386" s="166"/>
      <c r="K386" s="166"/>
    </row>
    <row r="387" spans="4:11" x14ac:dyDescent="0.2">
      <c r="D387" s="166"/>
      <c r="E387" s="166"/>
      <c r="F387" s="166"/>
      <c r="G387" s="166"/>
      <c r="H387" s="166"/>
      <c r="I387" s="166"/>
      <c r="J387" s="166"/>
      <c r="K387" s="166"/>
    </row>
    <row r="388" spans="4:11" x14ac:dyDescent="0.2">
      <c r="D388" s="166"/>
      <c r="E388" s="166"/>
      <c r="F388" s="166"/>
      <c r="G388" s="166"/>
      <c r="H388" s="166"/>
      <c r="I388" s="166"/>
      <c r="J388" s="166"/>
      <c r="K388" s="166"/>
    </row>
    <row r="389" spans="4:11" x14ac:dyDescent="0.2">
      <c r="D389" s="166"/>
      <c r="E389" s="166"/>
      <c r="F389" s="166"/>
      <c r="G389" s="166"/>
      <c r="H389" s="166"/>
      <c r="I389" s="166"/>
      <c r="J389" s="166"/>
      <c r="K389" s="166"/>
    </row>
    <row r="390" spans="4:11" x14ac:dyDescent="0.2">
      <c r="D390" s="166"/>
      <c r="E390" s="166"/>
      <c r="F390" s="166"/>
      <c r="G390" s="166"/>
      <c r="H390" s="166"/>
      <c r="I390" s="166"/>
      <c r="J390" s="166"/>
      <c r="K390" s="166"/>
    </row>
    <row r="391" spans="4:11" x14ac:dyDescent="0.2">
      <c r="D391" s="166"/>
      <c r="E391" s="166"/>
      <c r="F391" s="166"/>
      <c r="G391" s="166"/>
      <c r="H391" s="166"/>
      <c r="I391" s="166"/>
      <c r="J391" s="166"/>
      <c r="K391" s="166"/>
    </row>
    <row r="392" spans="4:11" x14ac:dyDescent="0.2">
      <c r="D392" s="166"/>
      <c r="E392" s="166"/>
      <c r="F392" s="166"/>
      <c r="G392" s="166"/>
      <c r="H392" s="166"/>
      <c r="I392" s="166"/>
      <c r="J392" s="166"/>
      <c r="K392" s="166"/>
    </row>
    <row r="393" spans="4:11" x14ac:dyDescent="0.2">
      <c r="D393" s="166"/>
      <c r="E393" s="166"/>
      <c r="F393" s="166"/>
      <c r="G393" s="166"/>
      <c r="H393" s="166"/>
      <c r="I393" s="166"/>
      <c r="J393" s="166"/>
      <c r="K393" s="166"/>
    </row>
    <row r="394" spans="4:11" x14ac:dyDescent="0.2">
      <c r="D394" s="166"/>
      <c r="E394" s="166"/>
      <c r="F394" s="166"/>
      <c r="G394" s="166"/>
      <c r="H394" s="166"/>
      <c r="I394" s="166"/>
      <c r="J394" s="166"/>
      <c r="K394" s="166"/>
    </row>
    <row r="395" spans="4:11" x14ac:dyDescent="0.2">
      <c r="D395" s="166"/>
      <c r="E395" s="166"/>
      <c r="F395" s="166"/>
      <c r="G395" s="166"/>
      <c r="H395" s="166"/>
      <c r="I395" s="166"/>
      <c r="J395" s="166"/>
      <c r="K395" s="166"/>
    </row>
    <row r="396" spans="4:11" x14ac:dyDescent="0.2">
      <c r="D396" s="166"/>
      <c r="E396" s="166"/>
      <c r="F396" s="166"/>
      <c r="G396" s="166"/>
      <c r="H396" s="166"/>
      <c r="I396" s="166"/>
      <c r="J396" s="166"/>
      <c r="K396" s="166"/>
    </row>
    <row r="397" spans="4:11" x14ac:dyDescent="0.2">
      <c r="D397" s="166"/>
      <c r="E397" s="166"/>
      <c r="F397" s="166"/>
      <c r="G397" s="166"/>
      <c r="H397" s="166"/>
      <c r="I397" s="166"/>
      <c r="J397" s="166"/>
      <c r="K397" s="166"/>
    </row>
    <row r="398" spans="4:11" x14ac:dyDescent="0.2">
      <c r="D398" s="166"/>
      <c r="E398" s="166"/>
      <c r="F398" s="166"/>
      <c r="G398" s="166"/>
      <c r="H398" s="166"/>
      <c r="I398" s="166"/>
      <c r="J398" s="166"/>
      <c r="K398" s="166"/>
    </row>
    <row r="399" spans="4:11" x14ac:dyDescent="0.2">
      <c r="D399" s="166"/>
      <c r="E399" s="166"/>
      <c r="F399" s="166"/>
      <c r="G399" s="166"/>
      <c r="H399" s="166"/>
      <c r="I399" s="166"/>
      <c r="J399" s="166"/>
      <c r="K399" s="166"/>
    </row>
    <row r="400" spans="4:11" x14ac:dyDescent="0.2">
      <c r="D400" s="166"/>
      <c r="E400" s="166"/>
      <c r="F400" s="166"/>
      <c r="G400" s="166"/>
      <c r="H400" s="166"/>
      <c r="I400" s="166"/>
      <c r="J400" s="166"/>
      <c r="K400" s="166"/>
    </row>
    <row r="401" spans="4:11" x14ac:dyDescent="0.2">
      <c r="D401" s="166"/>
      <c r="E401" s="166"/>
      <c r="F401" s="166"/>
      <c r="G401" s="166"/>
      <c r="H401" s="166"/>
      <c r="I401" s="166"/>
      <c r="J401" s="166"/>
      <c r="K401" s="166"/>
    </row>
    <row r="402" spans="4:11" x14ac:dyDescent="0.2">
      <c r="D402" s="166"/>
      <c r="E402" s="166"/>
      <c r="F402" s="166"/>
      <c r="G402" s="166"/>
      <c r="H402" s="166"/>
      <c r="I402" s="166"/>
      <c r="J402" s="166"/>
      <c r="K402" s="166"/>
    </row>
    <row r="403" spans="4:11" x14ac:dyDescent="0.2">
      <c r="D403" s="166"/>
      <c r="E403" s="166"/>
      <c r="F403" s="166"/>
      <c r="G403" s="166"/>
      <c r="H403" s="166"/>
      <c r="I403" s="166"/>
      <c r="J403" s="166"/>
      <c r="K403" s="166"/>
    </row>
    <row r="404" spans="4:11" x14ac:dyDescent="0.2">
      <c r="D404" s="166"/>
      <c r="E404" s="166"/>
      <c r="F404" s="166"/>
      <c r="G404" s="166"/>
      <c r="H404" s="166"/>
      <c r="I404" s="166"/>
      <c r="J404" s="166"/>
      <c r="K404" s="166"/>
    </row>
    <row r="405" spans="4:11" x14ac:dyDescent="0.2">
      <c r="D405" s="166"/>
      <c r="E405" s="166"/>
      <c r="F405" s="166"/>
      <c r="G405" s="166"/>
      <c r="H405" s="166"/>
      <c r="I405" s="166"/>
      <c r="J405" s="166"/>
      <c r="K405" s="166"/>
    </row>
    <row r="406" spans="4:11" x14ac:dyDescent="0.2">
      <c r="D406" s="166"/>
      <c r="E406" s="166"/>
      <c r="F406" s="166"/>
      <c r="G406" s="166"/>
      <c r="H406" s="166"/>
      <c r="I406" s="166"/>
      <c r="J406" s="166"/>
      <c r="K406" s="166"/>
    </row>
    <row r="407" spans="4:11" x14ac:dyDescent="0.2">
      <c r="D407" s="166"/>
      <c r="E407" s="166"/>
      <c r="F407" s="166"/>
      <c r="G407" s="166"/>
      <c r="H407" s="166"/>
      <c r="I407" s="166"/>
      <c r="J407" s="166"/>
      <c r="K407" s="166"/>
    </row>
    <row r="408" spans="4:11" x14ac:dyDescent="0.2">
      <c r="D408" s="166"/>
      <c r="E408" s="166"/>
      <c r="F408" s="166"/>
      <c r="G408" s="166"/>
      <c r="H408" s="166"/>
      <c r="I408" s="166"/>
      <c r="J408" s="166"/>
      <c r="K408" s="166"/>
    </row>
    <row r="409" spans="4:11" x14ac:dyDescent="0.2">
      <c r="D409" s="166"/>
      <c r="E409" s="166"/>
      <c r="F409" s="166"/>
      <c r="G409" s="166"/>
      <c r="H409" s="166"/>
      <c r="I409" s="166"/>
      <c r="J409" s="166"/>
      <c r="K409" s="166"/>
    </row>
    <row r="410" spans="4:11" x14ac:dyDescent="0.2">
      <c r="D410" s="166"/>
      <c r="E410" s="166"/>
      <c r="F410" s="166"/>
      <c r="G410" s="166"/>
      <c r="H410" s="166"/>
      <c r="I410" s="166"/>
      <c r="J410" s="166"/>
      <c r="K410" s="166"/>
    </row>
    <row r="411" spans="4:11" x14ac:dyDescent="0.2">
      <c r="D411" s="166"/>
      <c r="E411" s="166"/>
      <c r="F411" s="166"/>
      <c r="G411" s="166"/>
      <c r="H411" s="166"/>
      <c r="I411" s="166"/>
      <c r="J411" s="166"/>
      <c r="K411" s="166"/>
    </row>
    <row r="412" spans="4:11" x14ac:dyDescent="0.2">
      <c r="D412" s="166"/>
      <c r="E412" s="166"/>
      <c r="F412" s="166"/>
      <c r="G412" s="166"/>
      <c r="H412" s="166"/>
      <c r="I412" s="166"/>
      <c r="J412" s="166"/>
      <c r="K412" s="166"/>
    </row>
    <row r="413" spans="4:11" x14ac:dyDescent="0.2">
      <c r="D413" s="166"/>
      <c r="E413" s="166"/>
      <c r="F413" s="166"/>
      <c r="G413" s="166"/>
      <c r="H413" s="166"/>
      <c r="I413" s="166"/>
      <c r="J413" s="166"/>
      <c r="K413" s="166"/>
    </row>
    <row r="414" spans="4:11" x14ac:dyDescent="0.2">
      <c r="D414" s="166"/>
      <c r="E414" s="166"/>
      <c r="F414" s="166"/>
      <c r="G414" s="166"/>
      <c r="H414" s="166"/>
      <c r="I414" s="166"/>
      <c r="J414" s="166"/>
      <c r="K414" s="166"/>
    </row>
    <row r="415" spans="4:11" x14ac:dyDescent="0.2">
      <c r="D415" s="166"/>
      <c r="E415" s="166"/>
      <c r="F415" s="166"/>
      <c r="G415" s="166"/>
      <c r="H415" s="166"/>
      <c r="I415" s="166"/>
      <c r="J415" s="166"/>
      <c r="K415" s="166"/>
    </row>
    <row r="416" spans="4:11" x14ac:dyDescent="0.2">
      <c r="D416" s="166"/>
      <c r="E416" s="166"/>
      <c r="F416" s="166"/>
      <c r="G416" s="166"/>
      <c r="H416" s="166"/>
      <c r="I416" s="166"/>
      <c r="J416" s="166"/>
      <c r="K416" s="166"/>
    </row>
    <row r="417" spans="4:11" x14ac:dyDescent="0.2">
      <c r="D417" s="166"/>
      <c r="E417" s="166"/>
      <c r="F417" s="166"/>
      <c r="G417" s="166"/>
      <c r="H417" s="166"/>
      <c r="I417" s="166"/>
      <c r="J417" s="166"/>
      <c r="K417" s="166"/>
    </row>
    <row r="418" spans="4:11" x14ac:dyDescent="0.2">
      <c r="D418" s="166"/>
      <c r="E418" s="166"/>
      <c r="F418" s="166"/>
      <c r="G418" s="166"/>
      <c r="H418" s="166"/>
      <c r="I418" s="166"/>
      <c r="J418" s="166"/>
      <c r="K418" s="166"/>
    </row>
    <row r="419" spans="4:11" x14ac:dyDescent="0.2">
      <c r="D419" s="166"/>
      <c r="E419" s="166"/>
      <c r="F419" s="166"/>
      <c r="G419" s="166"/>
      <c r="H419" s="166"/>
      <c r="I419" s="166"/>
      <c r="J419" s="166"/>
      <c r="K419" s="166"/>
    </row>
    <row r="420" spans="4:11" x14ac:dyDescent="0.2">
      <c r="D420" s="166"/>
      <c r="E420" s="166"/>
      <c r="F420" s="166"/>
      <c r="G420" s="166"/>
      <c r="H420" s="166"/>
      <c r="I420" s="166"/>
      <c r="J420" s="166"/>
      <c r="K420" s="166"/>
    </row>
    <row r="421" spans="4:11" x14ac:dyDescent="0.2">
      <c r="D421" s="166"/>
      <c r="E421" s="166"/>
      <c r="F421" s="166"/>
      <c r="G421" s="166"/>
      <c r="H421" s="166"/>
      <c r="I421" s="166"/>
      <c r="J421" s="166"/>
      <c r="K421" s="166"/>
    </row>
    <row r="422" spans="4:11" x14ac:dyDescent="0.2">
      <c r="D422" s="166"/>
      <c r="E422" s="166"/>
      <c r="F422" s="166"/>
      <c r="G422" s="166"/>
      <c r="H422" s="166"/>
      <c r="I422" s="166"/>
      <c r="J422" s="166"/>
      <c r="K422" s="166"/>
    </row>
    <row r="423" spans="4:11" x14ac:dyDescent="0.2">
      <c r="D423" s="166"/>
      <c r="E423" s="166"/>
      <c r="F423" s="166"/>
      <c r="G423" s="166"/>
      <c r="H423" s="166"/>
      <c r="I423" s="166"/>
      <c r="J423" s="166"/>
      <c r="K423" s="166"/>
    </row>
    <row r="424" spans="4:11" x14ac:dyDescent="0.2">
      <c r="D424" s="166"/>
      <c r="E424" s="166"/>
      <c r="F424" s="166"/>
      <c r="G424" s="166"/>
      <c r="H424" s="166"/>
      <c r="I424" s="166"/>
      <c r="J424" s="166"/>
      <c r="K424" s="166"/>
    </row>
    <row r="425" spans="4:11" x14ac:dyDescent="0.2">
      <c r="D425" s="166"/>
      <c r="E425" s="166"/>
      <c r="F425" s="166"/>
      <c r="G425" s="166"/>
      <c r="H425" s="166"/>
      <c r="I425" s="166"/>
      <c r="J425" s="166"/>
      <c r="K425" s="166"/>
    </row>
    <row r="426" spans="4:11" x14ac:dyDescent="0.2">
      <c r="D426" s="166"/>
      <c r="E426" s="166"/>
      <c r="F426" s="166"/>
      <c r="G426" s="166"/>
      <c r="H426" s="166"/>
      <c r="I426" s="166"/>
      <c r="J426" s="166"/>
      <c r="K426" s="166"/>
    </row>
    <row r="427" spans="4:11" x14ac:dyDescent="0.2">
      <c r="D427" s="166"/>
      <c r="E427" s="166"/>
      <c r="F427" s="166"/>
      <c r="G427" s="166"/>
      <c r="H427" s="166"/>
      <c r="I427" s="166"/>
      <c r="J427" s="166"/>
      <c r="K427" s="166"/>
    </row>
    <row r="428" spans="4:11" x14ac:dyDescent="0.2">
      <c r="D428" s="166"/>
      <c r="E428" s="166"/>
      <c r="F428" s="166"/>
      <c r="G428" s="166"/>
      <c r="H428" s="166"/>
      <c r="I428" s="166"/>
      <c r="J428" s="166"/>
      <c r="K428" s="166"/>
    </row>
    <row r="429" spans="4:11" x14ac:dyDescent="0.2">
      <c r="D429" s="166"/>
      <c r="E429" s="166"/>
      <c r="F429" s="166"/>
      <c r="G429" s="166"/>
      <c r="H429" s="166"/>
      <c r="I429" s="166"/>
      <c r="J429" s="166"/>
      <c r="K429" s="166"/>
    </row>
    <row r="430" spans="4:11" x14ac:dyDescent="0.2">
      <c r="D430" s="166"/>
      <c r="E430" s="166"/>
      <c r="F430" s="166"/>
      <c r="G430" s="166"/>
      <c r="H430" s="166"/>
      <c r="I430" s="166"/>
      <c r="J430" s="166"/>
      <c r="K430" s="166"/>
    </row>
    <row r="431" spans="4:11" x14ac:dyDescent="0.2">
      <c r="D431" s="166"/>
      <c r="E431" s="166"/>
      <c r="F431" s="166"/>
      <c r="G431" s="166"/>
      <c r="H431" s="166"/>
      <c r="I431" s="166"/>
      <c r="J431" s="166"/>
      <c r="K431" s="166"/>
    </row>
    <row r="432" spans="4:11" x14ac:dyDescent="0.2">
      <c r="D432" s="166"/>
      <c r="E432" s="166"/>
      <c r="F432" s="166"/>
      <c r="G432" s="166"/>
      <c r="H432" s="166"/>
      <c r="I432" s="166"/>
      <c r="J432" s="166"/>
      <c r="K432" s="166"/>
    </row>
    <row r="433" spans="4:11" x14ac:dyDescent="0.2">
      <c r="D433" s="166"/>
      <c r="E433" s="166"/>
      <c r="F433" s="166"/>
      <c r="G433" s="166"/>
      <c r="H433" s="166"/>
      <c r="I433" s="166"/>
      <c r="J433" s="166"/>
      <c r="K433" s="166"/>
    </row>
    <row r="434" spans="4:11" x14ac:dyDescent="0.2">
      <c r="D434" s="166"/>
      <c r="E434" s="166"/>
      <c r="F434" s="166"/>
      <c r="G434" s="166"/>
      <c r="H434" s="166"/>
      <c r="I434" s="166"/>
      <c r="J434" s="166"/>
      <c r="K434" s="166"/>
    </row>
    <row r="435" spans="4:11" x14ac:dyDescent="0.2">
      <c r="D435" s="166"/>
      <c r="E435" s="166"/>
      <c r="F435" s="166"/>
      <c r="G435" s="166"/>
      <c r="H435" s="166"/>
      <c r="I435" s="166"/>
      <c r="J435" s="166"/>
      <c r="K435" s="166"/>
    </row>
    <row r="436" spans="4:11" x14ac:dyDescent="0.2">
      <c r="D436" s="166"/>
      <c r="E436" s="166"/>
      <c r="F436" s="166"/>
      <c r="G436" s="166"/>
      <c r="H436" s="166"/>
      <c r="I436" s="166"/>
      <c r="J436" s="166"/>
      <c r="K436" s="166"/>
    </row>
    <row r="437" spans="4:11" x14ac:dyDescent="0.2">
      <c r="D437" s="166"/>
      <c r="E437" s="166"/>
      <c r="F437" s="166"/>
      <c r="G437" s="166"/>
      <c r="H437" s="166"/>
      <c r="I437" s="166"/>
      <c r="J437" s="166"/>
      <c r="K437" s="166"/>
    </row>
    <row r="438" spans="4:11" x14ac:dyDescent="0.2">
      <c r="D438" s="166"/>
      <c r="E438" s="166"/>
      <c r="F438" s="166"/>
      <c r="G438" s="166"/>
      <c r="H438" s="166"/>
      <c r="I438" s="166"/>
      <c r="J438" s="166"/>
      <c r="K438" s="166"/>
    </row>
    <row r="439" spans="4:11" x14ac:dyDescent="0.2">
      <c r="D439" s="166"/>
      <c r="E439" s="166"/>
      <c r="F439" s="166"/>
      <c r="G439" s="166"/>
      <c r="H439" s="166"/>
      <c r="I439" s="166"/>
      <c r="J439" s="166"/>
      <c r="K439" s="166"/>
    </row>
    <row r="440" spans="4:11" x14ac:dyDescent="0.2">
      <c r="D440" s="166"/>
      <c r="E440" s="166"/>
      <c r="F440" s="166"/>
      <c r="G440" s="166"/>
      <c r="H440" s="166"/>
      <c r="I440" s="166"/>
      <c r="J440" s="166"/>
      <c r="K440" s="166"/>
    </row>
    <row r="441" spans="4:11" x14ac:dyDescent="0.2">
      <c r="D441" s="166"/>
      <c r="E441" s="166"/>
      <c r="F441" s="166"/>
      <c r="G441" s="166"/>
      <c r="H441" s="166"/>
      <c r="I441" s="166"/>
      <c r="J441" s="166"/>
      <c r="K441" s="166"/>
    </row>
    <row r="442" spans="4:11" x14ac:dyDescent="0.2">
      <c r="D442" s="166"/>
      <c r="E442" s="166"/>
      <c r="F442" s="166"/>
      <c r="G442" s="166"/>
      <c r="H442" s="166"/>
      <c r="I442" s="166"/>
      <c r="J442" s="166"/>
      <c r="K442" s="166"/>
    </row>
    <row r="443" spans="4:11" x14ac:dyDescent="0.2">
      <c r="D443" s="166"/>
      <c r="E443" s="166"/>
      <c r="F443" s="166"/>
      <c r="G443" s="166"/>
      <c r="H443" s="166"/>
      <c r="I443" s="166"/>
      <c r="J443" s="166"/>
      <c r="K443" s="166"/>
    </row>
    <row r="444" spans="4:11" x14ac:dyDescent="0.2">
      <c r="D444" s="166"/>
      <c r="E444" s="166"/>
      <c r="F444" s="166"/>
      <c r="G444" s="166"/>
      <c r="H444" s="166"/>
      <c r="I444" s="166"/>
      <c r="J444" s="166"/>
      <c r="K444" s="166"/>
    </row>
    <row r="445" spans="4:11" x14ac:dyDescent="0.2">
      <c r="D445" s="166"/>
      <c r="E445" s="166"/>
      <c r="F445" s="166"/>
      <c r="G445" s="166"/>
      <c r="H445" s="166"/>
      <c r="I445" s="166"/>
      <c r="J445" s="166"/>
      <c r="K445" s="166"/>
    </row>
    <row r="446" spans="4:11" x14ac:dyDescent="0.2">
      <c r="D446" s="166"/>
      <c r="E446" s="166"/>
      <c r="F446" s="166"/>
      <c r="G446" s="166"/>
      <c r="H446" s="166"/>
      <c r="I446" s="166"/>
      <c r="J446" s="166"/>
      <c r="K446" s="166"/>
    </row>
    <row r="447" spans="4:11" x14ac:dyDescent="0.2">
      <c r="D447" s="166"/>
      <c r="E447" s="166"/>
      <c r="F447" s="166"/>
      <c r="G447" s="166"/>
      <c r="H447" s="166"/>
      <c r="I447" s="166"/>
      <c r="J447" s="166"/>
      <c r="K447" s="166"/>
    </row>
    <row r="448" spans="4:11" x14ac:dyDescent="0.2">
      <c r="D448" s="166"/>
      <c r="E448" s="166"/>
      <c r="F448" s="166"/>
      <c r="G448" s="166"/>
      <c r="H448" s="166"/>
      <c r="I448" s="166"/>
      <c r="J448" s="166"/>
      <c r="K448" s="166"/>
    </row>
    <row r="449" spans="4:11" x14ac:dyDescent="0.2">
      <c r="D449" s="166"/>
      <c r="E449" s="166"/>
      <c r="F449" s="166"/>
      <c r="G449" s="166"/>
      <c r="H449" s="166"/>
      <c r="I449" s="166"/>
      <c r="J449" s="166"/>
      <c r="K449" s="166"/>
    </row>
    <row r="450" spans="4:11" x14ac:dyDescent="0.2">
      <c r="D450" s="166"/>
      <c r="E450" s="166"/>
      <c r="F450" s="166"/>
      <c r="G450" s="166"/>
      <c r="H450" s="166"/>
      <c r="I450" s="166"/>
      <c r="J450" s="166"/>
      <c r="K450" s="166"/>
    </row>
    <row r="451" spans="4:11" x14ac:dyDescent="0.2">
      <c r="D451" s="166"/>
      <c r="E451" s="166"/>
      <c r="F451" s="166"/>
      <c r="G451" s="166"/>
      <c r="H451" s="166"/>
      <c r="I451" s="166"/>
      <c r="J451" s="166"/>
      <c r="K451" s="166"/>
    </row>
    <row r="452" spans="4:11" x14ac:dyDescent="0.2">
      <c r="D452" s="166"/>
      <c r="E452" s="166"/>
      <c r="F452" s="166"/>
      <c r="G452" s="166"/>
      <c r="H452" s="166"/>
      <c r="I452" s="166"/>
      <c r="J452" s="166"/>
      <c r="K452" s="166"/>
    </row>
    <row r="453" spans="4:11" x14ac:dyDescent="0.2">
      <c r="D453" s="166"/>
      <c r="E453" s="166"/>
      <c r="F453" s="166"/>
      <c r="G453" s="166"/>
      <c r="H453" s="166"/>
      <c r="I453" s="166"/>
      <c r="J453" s="166"/>
      <c r="K453" s="166"/>
    </row>
    <row r="454" spans="4:11" x14ac:dyDescent="0.2">
      <c r="D454" s="166"/>
      <c r="E454" s="166"/>
      <c r="F454" s="166"/>
      <c r="G454" s="166"/>
      <c r="H454" s="166"/>
      <c r="I454" s="166"/>
      <c r="J454" s="166"/>
      <c r="K454" s="166"/>
    </row>
    <row r="455" spans="4:11" x14ac:dyDescent="0.2">
      <c r="D455" s="166"/>
      <c r="E455" s="166"/>
      <c r="F455" s="166"/>
      <c r="G455" s="166"/>
      <c r="H455" s="166"/>
      <c r="I455" s="166"/>
      <c r="J455" s="166"/>
      <c r="K455" s="166"/>
    </row>
    <row r="456" spans="4:11" x14ac:dyDescent="0.2">
      <c r="D456" s="166"/>
      <c r="E456" s="166"/>
      <c r="F456" s="166"/>
      <c r="G456" s="166"/>
      <c r="H456" s="166"/>
      <c r="I456" s="166"/>
      <c r="J456" s="166"/>
      <c r="K456" s="166"/>
    </row>
    <row r="457" spans="4:11" x14ac:dyDescent="0.2">
      <c r="D457" s="166"/>
      <c r="E457" s="166"/>
      <c r="F457" s="166"/>
      <c r="G457" s="166"/>
      <c r="H457" s="166"/>
      <c r="I457" s="166"/>
      <c r="J457" s="166"/>
      <c r="K457" s="166"/>
    </row>
    <row r="458" spans="4:11" x14ac:dyDescent="0.2">
      <c r="D458" s="166"/>
      <c r="E458" s="166"/>
      <c r="F458" s="166"/>
      <c r="G458" s="166"/>
      <c r="H458" s="166"/>
      <c r="I458" s="166"/>
      <c r="J458" s="166"/>
      <c r="K458" s="166"/>
    </row>
    <row r="459" spans="4:11" x14ac:dyDescent="0.2">
      <c r="D459" s="166"/>
      <c r="E459" s="166"/>
      <c r="F459" s="166"/>
      <c r="G459" s="166"/>
      <c r="H459" s="166"/>
      <c r="I459" s="166"/>
      <c r="J459" s="166"/>
      <c r="K459" s="166"/>
    </row>
    <row r="460" spans="4:11" x14ac:dyDescent="0.2">
      <c r="D460" s="166"/>
      <c r="E460" s="166"/>
      <c r="F460" s="166"/>
      <c r="G460" s="166"/>
      <c r="H460" s="166"/>
      <c r="I460" s="166"/>
      <c r="J460" s="166"/>
      <c r="K460" s="166"/>
    </row>
    <row r="461" spans="4:11" x14ac:dyDescent="0.2">
      <c r="D461" s="166"/>
      <c r="E461" s="166"/>
      <c r="F461" s="166"/>
      <c r="G461" s="166"/>
      <c r="H461" s="166"/>
      <c r="I461" s="166"/>
      <c r="J461" s="166"/>
      <c r="K461" s="166"/>
    </row>
    <row r="462" spans="4:11" x14ac:dyDescent="0.2">
      <c r="D462" s="166"/>
      <c r="E462" s="166"/>
      <c r="F462" s="166"/>
      <c r="G462" s="166"/>
      <c r="H462" s="166"/>
      <c r="I462" s="166"/>
      <c r="J462" s="166"/>
      <c r="K462" s="166"/>
    </row>
    <row r="463" spans="4:11" x14ac:dyDescent="0.2">
      <c r="D463" s="166"/>
      <c r="E463" s="166"/>
      <c r="F463" s="166"/>
      <c r="G463" s="166"/>
      <c r="H463" s="166"/>
      <c r="I463" s="166"/>
      <c r="J463" s="166"/>
      <c r="K463" s="166"/>
    </row>
    <row r="464" spans="4:11" x14ac:dyDescent="0.2">
      <c r="D464" s="166"/>
      <c r="E464" s="166"/>
      <c r="F464" s="166"/>
      <c r="G464" s="166"/>
      <c r="H464" s="166"/>
      <c r="I464" s="166"/>
      <c r="J464" s="166"/>
      <c r="K464" s="166"/>
    </row>
    <row r="465" spans="4:11" x14ac:dyDescent="0.2">
      <c r="D465" s="166"/>
      <c r="E465" s="166"/>
      <c r="F465" s="166"/>
      <c r="G465" s="166"/>
      <c r="H465" s="166"/>
      <c r="I465" s="166"/>
      <c r="J465" s="166"/>
      <c r="K465" s="166"/>
    </row>
    <row r="466" spans="4:11" x14ac:dyDescent="0.2">
      <c r="D466" s="166"/>
      <c r="E466" s="166"/>
      <c r="F466" s="166"/>
      <c r="G466" s="166"/>
      <c r="H466" s="166"/>
      <c r="I466" s="166"/>
      <c r="J466" s="166"/>
      <c r="K466" s="166"/>
    </row>
    <row r="467" spans="4:11" x14ac:dyDescent="0.2">
      <c r="D467" s="166"/>
      <c r="E467" s="166"/>
      <c r="F467" s="166"/>
      <c r="G467" s="166"/>
      <c r="H467" s="166"/>
      <c r="I467" s="166"/>
      <c r="J467" s="166"/>
      <c r="K467" s="166"/>
    </row>
    <row r="468" spans="4:11" x14ac:dyDescent="0.2">
      <c r="D468" s="166"/>
      <c r="E468" s="166"/>
      <c r="F468" s="166"/>
      <c r="G468" s="166"/>
      <c r="H468" s="166"/>
      <c r="I468" s="166"/>
      <c r="J468" s="166"/>
      <c r="K468" s="166"/>
    </row>
    <row r="469" spans="4:11" x14ac:dyDescent="0.2">
      <c r="D469" s="166"/>
      <c r="E469" s="166"/>
      <c r="F469" s="166"/>
      <c r="G469" s="166"/>
      <c r="H469" s="166"/>
      <c r="I469" s="166"/>
      <c r="J469" s="166"/>
      <c r="K469" s="166"/>
    </row>
    <row r="470" spans="4:11" x14ac:dyDescent="0.2">
      <c r="D470" s="166"/>
      <c r="E470" s="166"/>
      <c r="F470" s="166"/>
      <c r="G470" s="166"/>
      <c r="H470" s="166"/>
      <c r="I470" s="166"/>
      <c r="J470" s="166"/>
      <c r="K470" s="166"/>
    </row>
    <row r="471" spans="4:11" x14ac:dyDescent="0.2">
      <c r="D471" s="166"/>
      <c r="E471" s="166"/>
      <c r="F471" s="166"/>
      <c r="G471" s="166"/>
      <c r="H471" s="166"/>
      <c r="I471" s="166"/>
      <c r="J471" s="166"/>
      <c r="K471" s="166"/>
    </row>
    <row r="472" spans="4:11" x14ac:dyDescent="0.2">
      <c r="D472" s="166"/>
      <c r="E472" s="166"/>
      <c r="F472" s="166"/>
      <c r="G472" s="166"/>
      <c r="H472" s="166"/>
      <c r="I472" s="166"/>
      <c r="J472" s="166"/>
      <c r="K472" s="166"/>
    </row>
    <row r="473" spans="4:11" x14ac:dyDescent="0.2">
      <c r="D473" s="166"/>
      <c r="E473" s="166"/>
      <c r="F473" s="166"/>
      <c r="G473" s="166"/>
      <c r="H473" s="166"/>
      <c r="I473" s="166"/>
      <c r="J473" s="166"/>
      <c r="K473" s="166"/>
    </row>
    <row r="474" spans="4:11" x14ac:dyDescent="0.2">
      <c r="D474" s="166"/>
      <c r="E474" s="166"/>
      <c r="F474" s="166"/>
      <c r="G474" s="166"/>
      <c r="H474" s="166"/>
      <c r="I474" s="166"/>
      <c r="J474" s="166"/>
      <c r="K474" s="166"/>
    </row>
    <row r="475" spans="4:11" x14ac:dyDescent="0.2">
      <c r="D475" s="166"/>
      <c r="E475" s="166"/>
      <c r="F475" s="166"/>
      <c r="G475" s="166"/>
      <c r="H475" s="166"/>
      <c r="I475" s="166"/>
      <c r="J475" s="166"/>
      <c r="K475" s="166"/>
    </row>
    <row r="476" spans="4:11" x14ac:dyDescent="0.2">
      <c r="D476" s="166"/>
      <c r="E476" s="166"/>
      <c r="F476" s="166"/>
      <c r="G476" s="166"/>
      <c r="H476" s="166"/>
      <c r="I476" s="166"/>
      <c r="J476" s="166"/>
      <c r="K476" s="166"/>
    </row>
    <row r="477" spans="4:11" x14ac:dyDescent="0.2">
      <c r="D477" s="166"/>
      <c r="E477" s="166"/>
      <c r="F477" s="166"/>
      <c r="G477" s="166"/>
      <c r="H477" s="166"/>
      <c r="I477" s="166"/>
      <c r="J477" s="166"/>
      <c r="K477" s="166"/>
    </row>
    <row r="478" spans="4:11" x14ac:dyDescent="0.2">
      <c r="D478" s="166"/>
      <c r="E478" s="166"/>
      <c r="F478" s="166"/>
      <c r="G478" s="166"/>
      <c r="H478" s="166"/>
      <c r="I478" s="166"/>
      <c r="J478" s="166"/>
      <c r="K478" s="166"/>
    </row>
    <row r="479" spans="4:11" x14ac:dyDescent="0.2">
      <c r="D479" s="166"/>
      <c r="E479" s="166"/>
      <c r="F479" s="166"/>
      <c r="G479" s="166"/>
      <c r="H479" s="166"/>
      <c r="I479" s="166"/>
      <c r="J479" s="166"/>
      <c r="K479" s="166"/>
    </row>
    <row r="480" spans="4:11" x14ac:dyDescent="0.2">
      <c r="D480" s="166"/>
      <c r="E480" s="166"/>
      <c r="F480" s="166"/>
      <c r="G480" s="166"/>
      <c r="H480" s="166"/>
      <c r="I480" s="166"/>
      <c r="J480" s="166"/>
      <c r="K480" s="166"/>
    </row>
    <row r="481" spans="4:11" x14ac:dyDescent="0.2">
      <c r="D481" s="166"/>
      <c r="E481" s="166"/>
      <c r="F481" s="166"/>
      <c r="G481" s="166"/>
      <c r="H481" s="166"/>
      <c r="I481" s="166"/>
      <c r="J481" s="166"/>
      <c r="K481" s="166"/>
    </row>
    <row r="482" spans="4:11" x14ac:dyDescent="0.2">
      <c r="D482" s="166"/>
      <c r="E482" s="166"/>
      <c r="F482" s="166"/>
      <c r="G482" s="166"/>
      <c r="H482" s="166"/>
      <c r="I482" s="166"/>
      <c r="J482" s="166"/>
      <c r="K482" s="166"/>
    </row>
    <row r="483" spans="4:11" x14ac:dyDescent="0.2">
      <c r="D483" s="166"/>
      <c r="E483" s="166"/>
      <c r="F483" s="166"/>
      <c r="G483" s="166"/>
      <c r="H483" s="166"/>
      <c r="I483" s="166"/>
      <c r="J483" s="166"/>
      <c r="K483" s="166"/>
    </row>
    <row r="484" spans="4:11" x14ac:dyDescent="0.2">
      <c r="D484" s="166"/>
      <c r="E484" s="166"/>
      <c r="F484" s="166"/>
      <c r="G484" s="166"/>
      <c r="H484" s="166"/>
      <c r="I484" s="166"/>
      <c r="J484" s="166"/>
      <c r="K484" s="166"/>
    </row>
    <row r="485" spans="4:11" x14ac:dyDescent="0.2">
      <c r="D485" s="166"/>
      <c r="E485" s="166"/>
      <c r="F485" s="166"/>
      <c r="G485" s="166"/>
      <c r="H485" s="166"/>
      <c r="I485" s="166"/>
      <c r="J485" s="166"/>
      <c r="K485" s="166"/>
    </row>
    <row r="486" spans="4:11" x14ac:dyDescent="0.2">
      <c r="D486" s="166"/>
      <c r="E486" s="166"/>
      <c r="F486" s="166"/>
      <c r="G486" s="166"/>
      <c r="H486" s="166"/>
      <c r="I486" s="166"/>
      <c r="J486" s="166"/>
      <c r="K486" s="166"/>
    </row>
    <row r="487" spans="4:11" x14ac:dyDescent="0.2">
      <c r="D487" s="166"/>
      <c r="E487" s="166"/>
      <c r="F487" s="166"/>
      <c r="G487" s="166"/>
      <c r="H487" s="166"/>
      <c r="I487" s="166"/>
      <c r="J487" s="166"/>
      <c r="K487" s="166"/>
    </row>
    <row r="488" spans="4:11" x14ac:dyDescent="0.2">
      <c r="D488" s="166"/>
      <c r="E488" s="166"/>
      <c r="F488" s="166"/>
      <c r="G488" s="166"/>
      <c r="H488" s="166"/>
      <c r="I488" s="166"/>
      <c r="J488" s="166"/>
      <c r="K488" s="166"/>
    </row>
    <row r="489" spans="4:11" x14ac:dyDescent="0.2">
      <c r="D489" s="166"/>
      <c r="E489" s="166"/>
      <c r="F489" s="166"/>
      <c r="G489" s="166"/>
      <c r="H489" s="166"/>
      <c r="I489" s="166"/>
      <c r="J489" s="166"/>
      <c r="K489" s="166"/>
    </row>
    <row r="490" spans="4:11" x14ac:dyDescent="0.2">
      <c r="D490" s="166"/>
      <c r="E490" s="166"/>
      <c r="F490" s="166"/>
      <c r="G490" s="166"/>
      <c r="H490" s="166"/>
      <c r="I490" s="166"/>
      <c r="J490" s="166"/>
      <c r="K490" s="166"/>
    </row>
    <row r="491" spans="4:11" x14ac:dyDescent="0.2">
      <c r="D491" s="166"/>
      <c r="E491" s="166"/>
      <c r="F491" s="166"/>
      <c r="G491" s="166"/>
      <c r="H491" s="166"/>
      <c r="I491" s="166"/>
      <c r="J491" s="166"/>
      <c r="K491" s="166"/>
    </row>
    <row r="492" spans="4:11" x14ac:dyDescent="0.2">
      <c r="D492" s="166"/>
      <c r="E492" s="166"/>
      <c r="F492" s="166"/>
      <c r="G492" s="166"/>
      <c r="H492" s="166"/>
      <c r="I492" s="166"/>
      <c r="J492" s="166"/>
      <c r="K492" s="166"/>
    </row>
    <row r="493" spans="4:11" x14ac:dyDescent="0.2">
      <c r="D493" s="166"/>
      <c r="E493" s="166"/>
      <c r="F493" s="166"/>
      <c r="G493" s="166"/>
      <c r="H493" s="166"/>
      <c r="I493" s="166"/>
      <c r="J493" s="166"/>
      <c r="K493" s="166"/>
    </row>
    <row r="494" spans="4:11" x14ac:dyDescent="0.2">
      <c r="D494" s="166"/>
      <c r="E494" s="166"/>
      <c r="F494" s="166"/>
      <c r="G494" s="166"/>
      <c r="H494" s="166"/>
      <c r="I494" s="166"/>
      <c r="J494" s="166"/>
      <c r="K494" s="166"/>
    </row>
    <row r="495" spans="4:11" x14ac:dyDescent="0.2">
      <c r="D495" s="166"/>
      <c r="E495" s="166"/>
      <c r="F495" s="166"/>
      <c r="G495" s="166"/>
      <c r="H495" s="166"/>
      <c r="I495" s="166"/>
      <c r="J495" s="166"/>
      <c r="K495" s="166"/>
    </row>
    <row r="496" spans="4:11" x14ac:dyDescent="0.2">
      <c r="D496" s="166"/>
      <c r="E496" s="166"/>
      <c r="F496" s="166"/>
      <c r="G496" s="166"/>
      <c r="H496" s="166"/>
      <c r="I496" s="166"/>
      <c r="J496" s="166"/>
      <c r="K496" s="166"/>
    </row>
    <row r="497" spans="4:11" x14ac:dyDescent="0.2">
      <c r="D497" s="166"/>
      <c r="E497" s="166"/>
      <c r="F497" s="166"/>
      <c r="G497" s="166"/>
      <c r="H497" s="166"/>
      <c r="I497" s="166"/>
      <c r="J497" s="166"/>
      <c r="K497" s="166"/>
    </row>
    <row r="498" spans="4:11" x14ac:dyDescent="0.2">
      <c r="D498" s="166"/>
      <c r="E498" s="166"/>
      <c r="F498" s="166"/>
      <c r="G498" s="166"/>
      <c r="H498" s="166"/>
      <c r="I498" s="166"/>
      <c r="J498" s="166"/>
      <c r="K498" s="166"/>
    </row>
  </sheetData>
  <mergeCells count="1">
    <mergeCell ref="B6:S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04"/>
  <sheetViews>
    <sheetView workbookViewId="0">
      <pane xSplit="1" ySplit="7" topLeftCell="B109" activePane="bottomRight" state="frozen"/>
      <selection activeCell="A259" sqref="A259"/>
      <selection pane="topRight" activeCell="A259" sqref="A259"/>
      <selection pane="bottomLeft" activeCell="A259" sqref="A259"/>
      <selection pane="bottomRight" activeCell="A120" sqref="A120"/>
    </sheetView>
  </sheetViews>
  <sheetFormatPr baseColWidth="10" defaultColWidth="11.453125" defaultRowHeight="10" x14ac:dyDescent="0.2"/>
  <cols>
    <col min="1" max="1" width="15.54296875" style="11" bestFit="1" customWidth="1"/>
    <col min="2" max="2" width="12.6328125" style="18" customWidth="1"/>
    <col min="3" max="3" width="9.08984375" style="19" bestFit="1" customWidth="1"/>
    <col min="4" max="4" width="11.08984375" style="19" bestFit="1" customWidth="1"/>
    <col min="5" max="5" width="11.54296875" style="20" customWidth="1"/>
    <col min="6" max="6" width="12.36328125" style="18" bestFit="1" customWidth="1"/>
    <col min="7" max="7" width="9.08984375" style="19" bestFit="1" customWidth="1"/>
    <col min="8" max="8" width="11.08984375" style="19" bestFit="1" customWidth="1"/>
    <col min="9" max="9" width="11.453125" style="20"/>
    <col min="10" max="10" width="12.36328125" style="18" bestFit="1" customWidth="1"/>
    <col min="11" max="11" width="9.08984375" style="19" bestFit="1" customWidth="1"/>
    <col min="12" max="12" width="11.08984375" style="19" bestFit="1" customWidth="1"/>
    <col min="13" max="13" width="9.54296875" style="20" customWidth="1"/>
    <col min="14" max="14" width="2.6328125" style="66" customWidth="1"/>
    <col min="15" max="16" width="11.453125" style="8"/>
    <col min="17" max="16384" width="11.453125" style="4"/>
  </cols>
  <sheetData>
    <row r="1" spans="1:25" s="8" customFormat="1" x14ac:dyDescent="0.2">
      <c r="A1" s="8" t="s">
        <v>3</v>
      </c>
      <c r="B1" s="109" t="s">
        <v>261</v>
      </c>
    </row>
    <row r="2" spans="1:25" s="8" customFormat="1" x14ac:dyDescent="0.2">
      <c r="A2" s="8" t="s">
        <v>4</v>
      </c>
      <c r="B2" s="109" t="s">
        <v>210</v>
      </c>
    </row>
    <row r="3" spans="1:25" s="8" customFormat="1" x14ac:dyDescent="0.2">
      <c r="A3" s="8" t="s">
        <v>5</v>
      </c>
      <c r="B3" s="8" t="s">
        <v>34</v>
      </c>
    </row>
    <row r="4" spans="1:25" s="8" customFormat="1" x14ac:dyDescent="0.2">
      <c r="A4" s="8" t="s">
        <v>6</v>
      </c>
      <c r="B4" s="8" t="s">
        <v>257</v>
      </c>
    </row>
    <row r="5" spans="1:25" s="8" customFormat="1" x14ac:dyDescent="0.2"/>
    <row r="6" spans="1:25" ht="12.5" x14ac:dyDescent="0.25">
      <c r="A6" s="231" t="s">
        <v>2</v>
      </c>
      <c r="B6" s="228" t="s">
        <v>52</v>
      </c>
      <c r="C6" s="229"/>
      <c r="D6" s="229"/>
      <c r="E6" s="230"/>
      <c r="F6" s="228" t="s">
        <v>53</v>
      </c>
      <c r="G6" s="229"/>
      <c r="H6" s="229"/>
      <c r="I6" s="230"/>
      <c r="J6" s="228" t="s">
        <v>54</v>
      </c>
      <c r="K6" s="229"/>
      <c r="L6" s="229"/>
      <c r="M6" s="230"/>
      <c r="N6" s="8"/>
      <c r="O6" s="234" t="s">
        <v>221</v>
      </c>
      <c r="P6" s="235"/>
      <c r="Q6" s="235"/>
      <c r="R6" s="235"/>
      <c r="S6" s="234" t="s">
        <v>222</v>
      </c>
      <c r="T6" s="235"/>
      <c r="U6" s="235"/>
      <c r="V6" s="235"/>
      <c r="W6" s="236" t="s">
        <v>34</v>
      </c>
      <c r="X6" s="236"/>
      <c r="Y6" s="236"/>
    </row>
    <row r="7" spans="1:25" ht="50" x14ac:dyDescent="0.2">
      <c r="A7" s="232"/>
      <c r="B7" s="40" t="s">
        <v>0</v>
      </c>
      <c r="C7" s="41" t="s">
        <v>1</v>
      </c>
      <c r="D7" s="41" t="s">
        <v>66</v>
      </c>
      <c r="E7" s="16" t="s">
        <v>13</v>
      </c>
      <c r="F7" s="40" t="s">
        <v>0</v>
      </c>
      <c r="G7" s="41" t="s">
        <v>1</v>
      </c>
      <c r="H7" s="41" t="s">
        <v>66</v>
      </c>
      <c r="I7" s="16" t="s">
        <v>13</v>
      </c>
      <c r="J7" s="40" t="s">
        <v>0</v>
      </c>
      <c r="K7" s="41" t="s">
        <v>1</v>
      </c>
      <c r="L7" s="41" t="s">
        <v>66</v>
      </c>
      <c r="M7" s="16" t="s">
        <v>13</v>
      </c>
      <c r="N7" s="81"/>
      <c r="O7" s="75" t="s">
        <v>36</v>
      </c>
      <c r="P7" s="76" t="s">
        <v>37</v>
      </c>
      <c r="Q7" s="77" t="s">
        <v>38</v>
      </c>
      <c r="R7" s="78" t="s">
        <v>39</v>
      </c>
      <c r="S7" s="75" t="s">
        <v>36</v>
      </c>
      <c r="T7" s="76" t="s">
        <v>37</v>
      </c>
      <c r="U7" s="77" t="s">
        <v>38</v>
      </c>
      <c r="V7" s="204" t="s">
        <v>39</v>
      </c>
      <c r="W7" s="120" t="s">
        <v>223</v>
      </c>
      <c r="X7" s="201" t="s">
        <v>224</v>
      </c>
      <c r="Y7" s="201" t="s">
        <v>225</v>
      </c>
    </row>
    <row r="8" spans="1:25" x14ac:dyDescent="0.2">
      <c r="A8" s="117" t="s">
        <v>109</v>
      </c>
      <c r="B8" s="17">
        <v>367600</v>
      </c>
      <c r="C8" s="6">
        <v>1158600</v>
      </c>
      <c r="D8" s="6">
        <v>217000</v>
      </c>
      <c r="E8" s="12">
        <v>1743100</v>
      </c>
      <c r="F8" s="17">
        <v>436400</v>
      </c>
      <c r="G8" s="6">
        <v>1385900</v>
      </c>
      <c r="H8" s="6">
        <v>194900</v>
      </c>
      <c r="I8" s="12">
        <v>2017200</v>
      </c>
      <c r="J8" s="17">
        <v>804000</v>
      </c>
      <c r="K8" s="6">
        <v>2544500</v>
      </c>
      <c r="L8" s="6">
        <v>411900</v>
      </c>
      <c r="M8" s="12">
        <v>3760300</v>
      </c>
      <c r="N8" s="70"/>
      <c r="O8" s="98">
        <f>'DEFM cat A_age'!E8</f>
        <v>1469100</v>
      </c>
      <c r="P8" s="98">
        <f>'DEFM cat B_age'!E8</f>
        <v>107700</v>
      </c>
      <c r="Q8" s="98">
        <f>'DEFM cat C_age'!E8</f>
        <v>166300</v>
      </c>
      <c r="R8" s="98">
        <f t="shared" ref="R8:R39" si="0">O8+P8+Q8</f>
        <v>1743100</v>
      </c>
      <c r="S8" s="59">
        <f>'DEFM cat A_age'!I8</f>
        <v>1654800</v>
      </c>
      <c r="T8" s="7">
        <f>'DEFM cat B_age'!I8</f>
        <v>179600</v>
      </c>
      <c r="U8" s="7">
        <f>'DEFM cat C_age'!I8</f>
        <v>182800</v>
      </c>
      <c r="V8" s="15">
        <f t="shared" ref="V8:V39" si="1">S8+T8+U8</f>
        <v>2017200</v>
      </c>
      <c r="W8" s="192">
        <f t="shared" ref="W8:W39" si="2">(P8+Q8)/R8</f>
        <v>0.15719121106075382</v>
      </c>
      <c r="X8" s="192">
        <f t="shared" ref="X8:X39" si="3">(T8+U8)/V8</f>
        <v>0.17965496728138014</v>
      </c>
      <c r="Y8" s="196">
        <f t="shared" ref="Y8:Y39" si="4">(P8+Q8+T8+U8)/(R8+V8)</f>
        <v>0.16924181581256814</v>
      </c>
    </row>
    <row r="9" spans="1:25" x14ac:dyDescent="0.2">
      <c r="A9" s="10" t="s">
        <v>110</v>
      </c>
      <c r="B9" s="17">
        <v>369700</v>
      </c>
      <c r="C9" s="6">
        <v>1170600</v>
      </c>
      <c r="D9" s="6">
        <v>221900</v>
      </c>
      <c r="E9" s="12">
        <v>1762200</v>
      </c>
      <c r="F9" s="17">
        <v>437500</v>
      </c>
      <c r="G9" s="6">
        <v>1395800</v>
      </c>
      <c r="H9" s="6">
        <v>200100</v>
      </c>
      <c r="I9" s="12">
        <v>2033300</v>
      </c>
      <c r="J9" s="17">
        <v>807200</v>
      </c>
      <c r="K9" s="6">
        <v>2566300</v>
      </c>
      <c r="L9" s="6">
        <v>421900</v>
      </c>
      <c r="M9" s="12">
        <v>3795500</v>
      </c>
      <c r="N9" s="70"/>
      <c r="O9" s="98">
        <f>'DEFM cat A_age'!E9</f>
        <v>1480200</v>
      </c>
      <c r="P9" s="98">
        <f>'DEFM cat B_age'!E9</f>
        <v>113600</v>
      </c>
      <c r="Q9" s="98">
        <f>'DEFM cat C_age'!E9</f>
        <v>168400</v>
      </c>
      <c r="R9" s="98">
        <f t="shared" si="0"/>
        <v>1762200</v>
      </c>
      <c r="S9" s="59">
        <f>'DEFM cat A_age'!I9</f>
        <v>1659200</v>
      </c>
      <c r="T9" s="7">
        <f>'DEFM cat B_age'!I9</f>
        <v>184700</v>
      </c>
      <c r="U9" s="7">
        <f>'DEFM cat C_age'!I9</f>
        <v>189400</v>
      </c>
      <c r="V9" s="15">
        <f t="shared" si="1"/>
        <v>2033300</v>
      </c>
      <c r="W9" s="192">
        <f t="shared" si="2"/>
        <v>0.16002723867892407</v>
      </c>
      <c r="X9" s="192">
        <f t="shared" si="3"/>
        <v>0.18398662273152019</v>
      </c>
      <c r="Y9" s="196">
        <f t="shared" si="4"/>
        <v>0.17286260044789883</v>
      </c>
    </row>
    <row r="10" spans="1:25" x14ac:dyDescent="0.2">
      <c r="A10" s="10" t="s">
        <v>111</v>
      </c>
      <c r="B10" s="17">
        <v>375700</v>
      </c>
      <c r="C10" s="6">
        <v>1191200</v>
      </c>
      <c r="D10" s="6">
        <v>227500</v>
      </c>
      <c r="E10" s="12">
        <v>1794400</v>
      </c>
      <c r="F10" s="17">
        <v>442000</v>
      </c>
      <c r="G10" s="6">
        <v>1411100</v>
      </c>
      <c r="H10" s="6">
        <v>205900</v>
      </c>
      <c r="I10" s="12">
        <v>2058900</v>
      </c>
      <c r="J10" s="17">
        <v>817700</v>
      </c>
      <c r="K10" s="6">
        <v>2602300</v>
      </c>
      <c r="L10" s="6">
        <v>433400</v>
      </c>
      <c r="M10" s="12">
        <v>3853300</v>
      </c>
      <c r="N10" s="70"/>
      <c r="O10" s="98">
        <f>'DEFM cat A_age'!E10</f>
        <v>1481600</v>
      </c>
      <c r="P10" s="98">
        <f>'DEFM cat B_age'!E10</f>
        <v>120000</v>
      </c>
      <c r="Q10" s="98">
        <f>'DEFM cat C_age'!E10</f>
        <v>192800</v>
      </c>
      <c r="R10" s="98">
        <f t="shared" si="0"/>
        <v>1794400</v>
      </c>
      <c r="S10" s="59">
        <f>'DEFM cat A_age'!I10</f>
        <v>1661500</v>
      </c>
      <c r="T10" s="7">
        <f>'DEFM cat B_age'!I10</f>
        <v>193800</v>
      </c>
      <c r="U10" s="7">
        <f>'DEFM cat C_age'!I10</f>
        <v>203700</v>
      </c>
      <c r="V10" s="15">
        <f t="shared" si="1"/>
        <v>2059000</v>
      </c>
      <c r="W10" s="192">
        <f t="shared" si="2"/>
        <v>0.17432010699955416</v>
      </c>
      <c r="X10" s="192">
        <f t="shared" si="3"/>
        <v>0.19305488101019913</v>
      </c>
      <c r="Y10" s="196">
        <f t="shared" si="4"/>
        <v>0.18433072092178335</v>
      </c>
    </row>
    <row r="11" spans="1:25" x14ac:dyDescent="0.2">
      <c r="A11" s="10" t="s">
        <v>112</v>
      </c>
      <c r="B11" s="17">
        <v>380200</v>
      </c>
      <c r="C11" s="6">
        <v>1209700</v>
      </c>
      <c r="D11" s="6">
        <v>232800</v>
      </c>
      <c r="E11" s="12">
        <v>1822600</v>
      </c>
      <c r="F11" s="17">
        <v>439100</v>
      </c>
      <c r="G11" s="6">
        <v>1419900</v>
      </c>
      <c r="H11" s="6">
        <v>210800</v>
      </c>
      <c r="I11" s="12">
        <v>2069800</v>
      </c>
      <c r="J11" s="17">
        <v>819300</v>
      </c>
      <c r="K11" s="6">
        <v>2629600</v>
      </c>
      <c r="L11" s="6">
        <v>443600</v>
      </c>
      <c r="M11" s="12">
        <v>3892400</v>
      </c>
      <c r="N11" s="70"/>
      <c r="O11" s="98">
        <f>'DEFM cat A_age'!E11</f>
        <v>1504500</v>
      </c>
      <c r="P11" s="98">
        <f>'DEFM cat B_age'!E11</f>
        <v>125800</v>
      </c>
      <c r="Q11" s="98">
        <f>'DEFM cat C_age'!E11</f>
        <v>192400</v>
      </c>
      <c r="R11" s="98">
        <f t="shared" si="0"/>
        <v>1822700</v>
      </c>
      <c r="S11" s="59">
        <f>'DEFM cat A_age'!I11</f>
        <v>1661200</v>
      </c>
      <c r="T11" s="7">
        <f>'DEFM cat B_age'!I11</f>
        <v>201900</v>
      </c>
      <c r="U11" s="7">
        <f>'DEFM cat C_age'!I11</f>
        <v>206600</v>
      </c>
      <c r="V11" s="15">
        <f t="shared" si="1"/>
        <v>2069700</v>
      </c>
      <c r="W11" s="192">
        <f t="shared" si="2"/>
        <v>0.17457617819718002</v>
      </c>
      <c r="X11" s="192">
        <f t="shared" si="3"/>
        <v>0.19737159974875587</v>
      </c>
      <c r="Y11" s="196">
        <f t="shared" si="4"/>
        <v>0.18669715342719145</v>
      </c>
    </row>
    <row r="12" spans="1:25" x14ac:dyDescent="0.2">
      <c r="A12" s="10" t="s">
        <v>113</v>
      </c>
      <c r="B12" s="17">
        <v>381600</v>
      </c>
      <c r="C12" s="6">
        <v>1228800</v>
      </c>
      <c r="D12" s="6">
        <v>239100</v>
      </c>
      <c r="E12" s="12">
        <v>1849500</v>
      </c>
      <c r="F12" s="17">
        <v>439600</v>
      </c>
      <c r="G12" s="6">
        <v>1436100</v>
      </c>
      <c r="H12" s="6">
        <v>216700</v>
      </c>
      <c r="I12" s="12">
        <v>2092400</v>
      </c>
      <c r="J12" s="17">
        <v>821200</v>
      </c>
      <c r="K12" s="6">
        <v>2664900</v>
      </c>
      <c r="L12" s="6">
        <v>455800</v>
      </c>
      <c r="M12" s="12">
        <v>3942000</v>
      </c>
      <c r="N12" s="70"/>
      <c r="O12" s="98">
        <f>'DEFM cat A_age'!E12</f>
        <v>1514200</v>
      </c>
      <c r="P12" s="98">
        <f>'DEFM cat B_age'!E12</f>
        <v>127200</v>
      </c>
      <c r="Q12" s="98">
        <f>'DEFM cat C_age'!E12</f>
        <v>208100</v>
      </c>
      <c r="R12" s="98">
        <f t="shared" si="0"/>
        <v>1849500</v>
      </c>
      <c r="S12" s="59">
        <f>'DEFM cat A_age'!I12</f>
        <v>1667200</v>
      </c>
      <c r="T12" s="7">
        <f>'DEFM cat B_age'!I12</f>
        <v>206400</v>
      </c>
      <c r="U12" s="7">
        <f>'DEFM cat C_age'!I12</f>
        <v>218800</v>
      </c>
      <c r="V12" s="15">
        <f t="shared" si="1"/>
        <v>2092400</v>
      </c>
      <c r="W12" s="192">
        <f t="shared" si="2"/>
        <v>0.18129224114625575</v>
      </c>
      <c r="X12" s="192">
        <f t="shared" si="3"/>
        <v>0.20321162301663162</v>
      </c>
      <c r="Y12" s="196">
        <f t="shared" si="4"/>
        <v>0.19292726857606737</v>
      </c>
    </row>
    <row r="13" spans="1:25" x14ac:dyDescent="0.2">
      <c r="A13" s="10" t="s">
        <v>114</v>
      </c>
      <c r="B13" s="17">
        <v>376600</v>
      </c>
      <c r="C13" s="6">
        <v>1245700</v>
      </c>
      <c r="D13" s="6">
        <v>246200</v>
      </c>
      <c r="E13" s="12">
        <v>1868500</v>
      </c>
      <c r="F13" s="17">
        <v>435500</v>
      </c>
      <c r="G13" s="6">
        <v>1457600</v>
      </c>
      <c r="H13" s="6">
        <v>224200</v>
      </c>
      <c r="I13" s="12">
        <v>2117300</v>
      </c>
      <c r="J13" s="17">
        <v>812100</v>
      </c>
      <c r="K13" s="6">
        <v>2703200</v>
      </c>
      <c r="L13" s="6">
        <v>470400</v>
      </c>
      <c r="M13" s="12">
        <v>3985700</v>
      </c>
      <c r="N13" s="70"/>
      <c r="O13" s="98">
        <f>'DEFM cat A_age'!E13</f>
        <v>1518800</v>
      </c>
      <c r="P13" s="98">
        <f>'DEFM cat B_age'!E13</f>
        <v>131300</v>
      </c>
      <c r="Q13" s="98">
        <f>'DEFM cat C_age'!E13</f>
        <v>218400</v>
      </c>
      <c r="R13" s="98">
        <f t="shared" si="0"/>
        <v>1868500</v>
      </c>
      <c r="S13" s="59">
        <f>'DEFM cat A_age'!I13</f>
        <v>1674700</v>
      </c>
      <c r="T13" s="7">
        <f>'DEFM cat B_age'!I13</f>
        <v>212600</v>
      </c>
      <c r="U13" s="7">
        <f>'DEFM cat C_age'!I13</f>
        <v>230000</v>
      </c>
      <c r="V13" s="15">
        <f t="shared" si="1"/>
        <v>2117300</v>
      </c>
      <c r="W13" s="192">
        <f t="shared" si="2"/>
        <v>0.18715547230398716</v>
      </c>
      <c r="X13" s="192">
        <f t="shared" si="3"/>
        <v>0.20903981485854625</v>
      </c>
      <c r="Y13" s="196">
        <f t="shared" si="4"/>
        <v>0.1987806713834111</v>
      </c>
    </row>
    <row r="14" spans="1:25" x14ac:dyDescent="0.2">
      <c r="A14" s="10" t="s">
        <v>115</v>
      </c>
      <c r="B14" s="17">
        <v>369200</v>
      </c>
      <c r="C14" s="6">
        <v>1253600</v>
      </c>
      <c r="D14" s="6">
        <v>251900</v>
      </c>
      <c r="E14" s="12">
        <v>1874700</v>
      </c>
      <c r="F14" s="17">
        <v>431700</v>
      </c>
      <c r="G14" s="6">
        <v>1473200</v>
      </c>
      <c r="H14" s="6">
        <v>230700</v>
      </c>
      <c r="I14" s="12">
        <v>2135700</v>
      </c>
      <c r="J14" s="17">
        <v>800900</v>
      </c>
      <c r="K14" s="6">
        <v>2726800</v>
      </c>
      <c r="L14" s="6">
        <v>482600</v>
      </c>
      <c r="M14" s="12">
        <v>4010400</v>
      </c>
      <c r="N14" s="70"/>
      <c r="O14" s="98">
        <f>'DEFM cat A_age'!E14</f>
        <v>1492400</v>
      </c>
      <c r="P14" s="98">
        <f>'DEFM cat B_age'!E14</f>
        <v>133600</v>
      </c>
      <c r="Q14" s="98">
        <f>'DEFM cat C_age'!E14</f>
        <v>248700</v>
      </c>
      <c r="R14" s="98">
        <f t="shared" si="0"/>
        <v>1874700</v>
      </c>
      <c r="S14" s="59">
        <f>'DEFM cat A_age'!I14</f>
        <v>1665800</v>
      </c>
      <c r="T14" s="7">
        <f>'DEFM cat B_age'!I14</f>
        <v>218400</v>
      </c>
      <c r="U14" s="7">
        <f>'DEFM cat C_age'!I14</f>
        <v>251600</v>
      </c>
      <c r="V14" s="15">
        <f t="shared" si="1"/>
        <v>2135800</v>
      </c>
      <c r="W14" s="192">
        <f t="shared" si="2"/>
        <v>0.20392596148717129</v>
      </c>
      <c r="X14" s="192">
        <f t="shared" si="3"/>
        <v>0.22005805787058713</v>
      </c>
      <c r="Y14" s="196">
        <f t="shared" si="4"/>
        <v>0.21251714250093504</v>
      </c>
    </row>
    <row r="15" spans="1:25" x14ac:dyDescent="0.2">
      <c r="A15" s="10" t="s">
        <v>116</v>
      </c>
      <c r="B15" s="17">
        <v>363700</v>
      </c>
      <c r="C15" s="6">
        <v>1252800</v>
      </c>
      <c r="D15" s="6">
        <v>256500</v>
      </c>
      <c r="E15" s="12">
        <v>1873100</v>
      </c>
      <c r="F15" s="17">
        <v>429100</v>
      </c>
      <c r="G15" s="6">
        <v>1485700</v>
      </c>
      <c r="H15" s="6">
        <v>236900</v>
      </c>
      <c r="I15" s="12">
        <v>2151700</v>
      </c>
      <c r="J15" s="17">
        <v>792800</v>
      </c>
      <c r="K15" s="6">
        <v>2738600</v>
      </c>
      <c r="L15" s="6">
        <v>493400</v>
      </c>
      <c r="M15" s="12">
        <v>4024800</v>
      </c>
      <c r="N15" s="70"/>
      <c r="O15" s="98">
        <f>'DEFM cat A_age'!E15</f>
        <v>1485000</v>
      </c>
      <c r="P15" s="98">
        <f>'DEFM cat B_age'!E15</f>
        <v>134700</v>
      </c>
      <c r="Q15" s="98">
        <f>'DEFM cat C_age'!E15</f>
        <v>253400</v>
      </c>
      <c r="R15" s="98">
        <f t="shared" si="0"/>
        <v>1873100</v>
      </c>
      <c r="S15" s="59">
        <f>'DEFM cat A_age'!I15</f>
        <v>1667100</v>
      </c>
      <c r="T15" s="7">
        <f>'DEFM cat B_age'!I15</f>
        <v>224100</v>
      </c>
      <c r="U15" s="7">
        <f>'DEFM cat C_age'!I15</f>
        <v>260500</v>
      </c>
      <c r="V15" s="15">
        <f t="shared" si="1"/>
        <v>2151700</v>
      </c>
      <c r="W15" s="192">
        <f t="shared" si="2"/>
        <v>0.20719662591425977</v>
      </c>
      <c r="X15" s="192">
        <f t="shared" si="3"/>
        <v>0.22521727006552958</v>
      </c>
      <c r="Y15" s="196">
        <f t="shared" si="4"/>
        <v>0.21683064997018486</v>
      </c>
    </row>
    <row r="16" spans="1:25" x14ac:dyDescent="0.2">
      <c r="A16" s="10" t="s">
        <v>117</v>
      </c>
      <c r="B16" s="17">
        <v>355000</v>
      </c>
      <c r="C16" s="6">
        <v>1247800</v>
      </c>
      <c r="D16" s="6">
        <v>262100</v>
      </c>
      <c r="E16" s="12">
        <v>1864900</v>
      </c>
      <c r="F16" s="17">
        <v>420700</v>
      </c>
      <c r="G16" s="6">
        <v>1498400</v>
      </c>
      <c r="H16" s="6">
        <v>244400</v>
      </c>
      <c r="I16" s="12">
        <v>2163500</v>
      </c>
      <c r="J16" s="17">
        <v>775700</v>
      </c>
      <c r="K16" s="6">
        <v>2746100</v>
      </c>
      <c r="L16" s="6">
        <v>506500</v>
      </c>
      <c r="M16" s="12">
        <v>4028400</v>
      </c>
      <c r="N16" s="70"/>
      <c r="O16" s="98">
        <f>'DEFM cat A_age'!E16</f>
        <v>1463700</v>
      </c>
      <c r="P16" s="98">
        <f>'DEFM cat B_age'!E16</f>
        <v>134600</v>
      </c>
      <c r="Q16" s="98">
        <f>'DEFM cat C_age'!E16</f>
        <v>266600</v>
      </c>
      <c r="R16" s="98">
        <f t="shared" si="0"/>
        <v>1864900</v>
      </c>
      <c r="S16" s="59">
        <f>'DEFM cat A_age'!I16</f>
        <v>1658500</v>
      </c>
      <c r="T16" s="7">
        <f>'DEFM cat B_age'!I16</f>
        <v>228000</v>
      </c>
      <c r="U16" s="7">
        <f>'DEFM cat C_age'!I16</f>
        <v>277000</v>
      </c>
      <c r="V16" s="15">
        <f t="shared" si="1"/>
        <v>2163500</v>
      </c>
      <c r="W16" s="192">
        <f t="shared" si="2"/>
        <v>0.21513217866909753</v>
      </c>
      <c r="X16" s="192">
        <f t="shared" si="3"/>
        <v>0.23341807256759881</v>
      </c>
      <c r="Y16" s="196">
        <f t="shared" si="4"/>
        <v>0.22495283487240592</v>
      </c>
    </row>
    <row r="17" spans="1:25" x14ac:dyDescent="0.2">
      <c r="A17" s="10" t="s">
        <v>118</v>
      </c>
      <c r="B17" s="17">
        <v>346200</v>
      </c>
      <c r="C17" s="6">
        <v>1236800</v>
      </c>
      <c r="D17" s="6">
        <v>266500</v>
      </c>
      <c r="E17" s="12">
        <v>1849500</v>
      </c>
      <c r="F17" s="17">
        <v>412800</v>
      </c>
      <c r="G17" s="6">
        <v>1509400</v>
      </c>
      <c r="H17" s="6">
        <v>251400</v>
      </c>
      <c r="I17" s="12">
        <v>2173700</v>
      </c>
      <c r="J17" s="17">
        <v>759000</v>
      </c>
      <c r="K17" s="6">
        <v>2746200</v>
      </c>
      <c r="L17" s="6">
        <v>518000</v>
      </c>
      <c r="M17" s="12">
        <v>4023200</v>
      </c>
      <c r="N17" s="70"/>
      <c r="O17" s="98">
        <f>'DEFM cat A_age'!E17</f>
        <v>1440800</v>
      </c>
      <c r="P17" s="98">
        <f>'DEFM cat B_age'!E17</f>
        <v>133700</v>
      </c>
      <c r="Q17" s="98">
        <f>'DEFM cat C_age'!E17</f>
        <v>275000</v>
      </c>
      <c r="R17" s="98">
        <f t="shared" si="0"/>
        <v>1849500</v>
      </c>
      <c r="S17" s="59">
        <f>'DEFM cat A_age'!I17</f>
        <v>1654100</v>
      </c>
      <c r="T17" s="7">
        <f>'DEFM cat B_age'!I17</f>
        <v>231700</v>
      </c>
      <c r="U17" s="7">
        <f>'DEFM cat C_age'!I17</f>
        <v>287800</v>
      </c>
      <c r="V17" s="15">
        <f t="shared" si="1"/>
        <v>2173600</v>
      </c>
      <c r="W17" s="192">
        <f t="shared" si="2"/>
        <v>0.22097864287645311</v>
      </c>
      <c r="X17" s="192">
        <f t="shared" si="3"/>
        <v>0.23900441663599559</v>
      </c>
      <c r="Y17" s="196">
        <f t="shared" si="4"/>
        <v>0.23071760582635281</v>
      </c>
    </row>
    <row r="18" spans="1:25" x14ac:dyDescent="0.2">
      <c r="A18" s="10" t="s">
        <v>119</v>
      </c>
      <c r="B18" s="17">
        <v>341700</v>
      </c>
      <c r="C18" s="6">
        <v>1227400</v>
      </c>
      <c r="D18" s="6">
        <v>271500</v>
      </c>
      <c r="E18" s="12">
        <v>1840600</v>
      </c>
      <c r="F18" s="17">
        <v>407700</v>
      </c>
      <c r="G18" s="6">
        <v>1513800</v>
      </c>
      <c r="H18" s="6">
        <v>259100</v>
      </c>
      <c r="I18" s="12">
        <v>2180600</v>
      </c>
      <c r="J18" s="17">
        <v>749400</v>
      </c>
      <c r="K18" s="6">
        <v>2741200</v>
      </c>
      <c r="L18" s="6">
        <v>530700</v>
      </c>
      <c r="M18" s="12">
        <v>4021200</v>
      </c>
      <c r="N18" s="70"/>
      <c r="O18" s="98">
        <f>'DEFM cat A_age'!E18</f>
        <v>1427700</v>
      </c>
      <c r="P18" s="98">
        <f>'DEFM cat B_age'!E18</f>
        <v>134500</v>
      </c>
      <c r="Q18" s="98">
        <f>'DEFM cat C_age'!E18</f>
        <v>278400</v>
      </c>
      <c r="R18" s="98">
        <f t="shared" si="0"/>
        <v>1840600</v>
      </c>
      <c r="S18" s="59">
        <f>'DEFM cat A_age'!I18</f>
        <v>1651300</v>
      </c>
      <c r="T18" s="7">
        <f>'DEFM cat B_age'!I18</f>
        <v>234300</v>
      </c>
      <c r="U18" s="7">
        <f>'DEFM cat C_age'!I18</f>
        <v>295000</v>
      </c>
      <c r="V18" s="15">
        <f t="shared" si="1"/>
        <v>2180600</v>
      </c>
      <c r="W18" s="192">
        <f t="shared" si="2"/>
        <v>0.22432902314462674</v>
      </c>
      <c r="X18" s="192">
        <f t="shared" si="3"/>
        <v>0.24273135834174081</v>
      </c>
      <c r="Y18" s="196">
        <f t="shared" si="4"/>
        <v>0.23430816671640306</v>
      </c>
    </row>
    <row r="19" spans="1:25" s="48" customFormat="1" x14ac:dyDescent="0.2">
      <c r="A19" s="52" t="s">
        <v>120</v>
      </c>
      <c r="B19" s="43">
        <v>342500</v>
      </c>
      <c r="C19" s="44">
        <v>1221800</v>
      </c>
      <c r="D19" s="44">
        <v>276000</v>
      </c>
      <c r="E19" s="45">
        <v>1840300</v>
      </c>
      <c r="F19" s="43">
        <v>405400</v>
      </c>
      <c r="G19" s="44">
        <v>1522700</v>
      </c>
      <c r="H19" s="44">
        <v>266300</v>
      </c>
      <c r="I19" s="45">
        <v>2194400</v>
      </c>
      <c r="J19" s="43">
        <v>747900</v>
      </c>
      <c r="K19" s="44">
        <v>2744400</v>
      </c>
      <c r="L19" s="44">
        <v>542300</v>
      </c>
      <c r="M19" s="45">
        <v>4034700</v>
      </c>
      <c r="N19" s="71"/>
      <c r="O19" s="205">
        <f>'DEFM cat A_age'!E19</f>
        <v>1425800</v>
      </c>
      <c r="P19" s="205">
        <f>'DEFM cat B_age'!E19</f>
        <v>138700</v>
      </c>
      <c r="Q19" s="205">
        <f>'DEFM cat C_age'!E19</f>
        <v>275700</v>
      </c>
      <c r="R19" s="205">
        <f t="shared" si="0"/>
        <v>1840200</v>
      </c>
      <c r="S19" s="206">
        <f>'DEFM cat A_age'!I19</f>
        <v>1654600</v>
      </c>
      <c r="T19" s="207">
        <f>'DEFM cat B_age'!I19</f>
        <v>239800</v>
      </c>
      <c r="U19" s="207">
        <f>'DEFM cat C_age'!I19</f>
        <v>300000</v>
      </c>
      <c r="V19" s="208">
        <f t="shared" si="1"/>
        <v>2194400</v>
      </c>
      <c r="W19" s="209">
        <f t="shared" si="2"/>
        <v>0.22519291381371589</v>
      </c>
      <c r="X19" s="209">
        <f t="shared" si="3"/>
        <v>0.24598979219832301</v>
      </c>
      <c r="Y19" s="210">
        <f t="shared" si="4"/>
        <v>0.23650423833837309</v>
      </c>
    </row>
    <row r="20" spans="1:25" x14ac:dyDescent="0.2">
      <c r="A20" s="10" t="s">
        <v>121</v>
      </c>
      <c r="B20" s="17">
        <v>343600</v>
      </c>
      <c r="C20" s="6">
        <v>1216400</v>
      </c>
      <c r="D20" s="6">
        <v>279800</v>
      </c>
      <c r="E20" s="12">
        <v>1839800</v>
      </c>
      <c r="F20" s="17">
        <v>402000</v>
      </c>
      <c r="G20" s="6">
        <v>1526700</v>
      </c>
      <c r="H20" s="6">
        <v>273700</v>
      </c>
      <c r="I20" s="12">
        <v>2202400</v>
      </c>
      <c r="J20" s="17">
        <v>745600</v>
      </c>
      <c r="K20" s="6">
        <v>2743100</v>
      </c>
      <c r="L20" s="6">
        <v>553500</v>
      </c>
      <c r="M20" s="12">
        <v>4042200</v>
      </c>
      <c r="N20" s="70"/>
      <c r="O20" s="98">
        <f>'DEFM cat A_age'!E20</f>
        <v>1422400</v>
      </c>
      <c r="P20" s="98">
        <f>'DEFM cat B_age'!E20</f>
        <v>142300</v>
      </c>
      <c r="Q20" s="98">
        <f>'DEFM cat C_age'!E20</f>
        <v>275100</v>
      </c>
      <c r="R20" s="98">
        <f t="shared" si="0"/>
        <v>1839800</v>
      </c>
      <c r="S20" s="59">
        <f>'DEFM cat A_age'!I20</f>
        <v>1648700</v>
      </c>
      <c r="T20" s="7">
        <f>'DEFM cat B_age'!I20</f>
        <v>247200</v>
      </c>
      <c r="U20" s="7">
        <f>'DEFM cat C_age'!I20</f>
        <v>306400</v>
      </c>
      <c r="V20" s="15">
        <f t="shared" si="1"/>
        <v>2202300</v>
      </c>
      <c r="W20" s="192">
        <f t="shared" si="2"/>
        <v>0.2268724861397978</v>
      </c>
      <c r="X20" s="192">
        <f t="shared" si="3"/>
        <v>0.25137356400127142</v>
      </c>
      <c r="Y20" s="196">
        <f t="shared" si="4"/>
        <v>0.24022166695529551</v>
      </c>
    </row>
    <row r="21" spans="1:25" x14ac:dyDescent="0.2">
      <c r="A21" s="10" t="s">
        <v>122</v>
      </c>
      <c r="B21" s="17">
        <v>342700</v>
      </c>
      <c r="C21" s="6">
        <v>1208500</v>
      </c>
      <c r="D21" s="6">
        <v>281800</v>
      </c>
      <c r="E21" s="12">
        <v>1832900</v>
      </c>
      <c r="F21" s="17">
        <v>399100</v>
      </c>
      <c r="G21" s="6">
        <v>1532300</v>
      </c>
      <c r="H21" s="6">
        <v>280700</v>
      </c>
      <c r="I21" s="12">
        <v>2212100</v>
      </c>
      <c r="J21" s="17">
        <v>741800</v>
      </c>
      <c r="K21" s="6">
        <v>2740800</v>
      </c>
      <c r="L21" s="6">
        <v>562400</v>
      </c>
      <c r="M21" s="12">
        <v>4045000</v>
      </c>
      <c r="N21" s="70"/>
      <c r="O21" s="98">
        <f>'DEFM cat A_age'!E21</f>
        <v>1403300</v>
      </c>
      <c r="P21" s="98">
        <f>'DEFM cat B_age'!E21</f>
        <v>144500</v>
      </c>
      <c r="Q21" s="98">
        <f>'DEFM cat C_age'!E21</f>
        <v>285100</v>
      </c>
      <c r="R21" s="98">
        <f t="shared" si="0"/>
        <v>1832900</v>
      </c>
      <c r="S21" s="59">
        <f>'DEFM cat A_age'!I21</f>
        <v>1641900</v>
      </c>
      <c r="T21" s="7">
        <f>'DEFM cat B_age'!I21</f>
        <v>253400</v>
      </c>
      <c r="U21" s="7">
        <f>'DEFM cat C_age'!I21</f>
        <v>316800</v>
      </c>
      <c r="V21" s="15">
        <f t="shared" si="1"/>
        <v>2212100</v>
      </c>
      <c r="W21" s="192">
        <f t="shared" si="2"/>
        <v>0.23438267226799062</v>
      </c>
      <c r="X21" s="192">
        <f t="shared" si="3"/>
        <v>0.25776411554631345</v>
      </c>
      <c r="Y21" s="196">
        <f t="shared" si="4"/>
        <v>0.24716934487021014</v>
      </c>
    </row>
    <row r="22" spans="1:25" x14ac:dyDescent="0.2">
      <c r="A22" s="10" t="s">
        <v>123</v>
      </c>
      <c r="B22" s="17">
        <v>329100</v>
      </c>
      <c r="C22" s="6">
        <v>1183600</v>
      </c>
      <c r="D22" s="6">
        <v>270300</v>
      </c>
      <c r="E22" s="12">
        <v>1783100</v>
      </c>
      <c r="F22" s="17">
        <v>386000</v>
      </c>
      <c r="G22" s="6">
        <v>1517500</v>
      </c>
      <c r="H22" s="6">
        <v>276700</v>
      </c>
      <c r="I22" s="12">
        <v>2180200</v>
      </c>
      <c r="J22" s="17">
        <v>715200</v>
      </c>
      <c r="K22" s="6">
        <v>2701200</v>
      </c>
      <c r="L22" s="6">
        <v>547000</v>
      </c>
      <c r="M22" s="12">
        <v>3963300</v>
      </c>
      <c r="N22" s="70"/>
      <c r="O22" s="98">
        <f>'DEFM cat A_age'!E22</f>
        <v>1342200</v>
      </c>
      <c r="P22" s="98">
        <f>'DEFM cat B_age'!E22</f>
        <v>142800</v>
      </c>
      <c r="Q22" s="98">
        <f>'DEFM cat C_age'!E22</f>
        <v>298000</v>
      </c>
      <c r="R22" s="98">
        <f t="shared" si="0"/>
        <v>1783000</v>
      </c>
      <c r="S22" s="59">
        <f>'DEFM cat A_age'!I22</f>
        <v>1593200</v>
      </c>
      <c r="T22" s="7">
        <f>'DEFM cat B_age'!I22</f>
        <v>254500</v>
      </c>
      <c r="U22" s="7">
        <f>'DEFM cat C_age'!I22</f>
        <v>332500</v>
      </c>
      <c r="V22" s="15">
        <f t="shared" si="1"/>
        <v>2180200</v>
      </c>
      <c r="W22" s="192">
        <f t="shared" si="2"/>
        <v>0.24722378014582164</v>
      </c>
      <c r="X22" s="192">
        <f t="shared" si="3"/>
        <v>0.26924135400421978</v>
      </c>
      <c r="Y22" s="196">
        <f t="shared" si="4"/>
        <v>0.25933589018974568</v>
      </c>
    </row>
    <row r="23" spans="1:25" x14ac:dyDescent="0.2">
      <c r="A23" s="10" t="s">
        <v>124</v>
      </c>
      <c r="B23" s="17">
        <v>307400</v>
      </c>
      <c r="C23" s="6">
        <v>1150100</v>
      </c>
      <c r="D23" s="6">
        <v>269200</v>
      </c>
      <c r="E23" s="12">
        <v>1726700</v>
      </c>
      <c r="F23" s="17">
        <v>369800</v>
      </c>
      <c r="G23" s="6">
        <v>1499800</v>
      </c>
      <c r="H23" s="6">
        <v>280500</v>
      </c>
      <c r="I23" s="12">
        <v>2150100</v>
      </c>
      <c r="J23" s="17">
        <v>677200</v>
      </c>
      <c r="K23" s="6">
        <v>2649900</v>
      </c>
      <c r="L23" s="6">
        <v>549700</v>
      </c>
      <c r="M23" s="12">
        <v>3876800</v>
      </c>
      <c r="N23" s="70"/>
      <c r="O23" s="98">
        <f>'DEFM cat A_age'!E23</f>
        <v>1291900</v>
      </c>
      <c r="P23" s="98">
        <f>'DEFM cat B_age'!E23</f>
        <v>138000</v>
      </c>
      <c r="Q23" s="98">
        <f>'DEFM cat C_age'!E23</f>
        <v>296800</v>
      </c>
      <c r="R23" s="98">
        <f t="shared" si="0"/>
        <v>1726700</v>
      </c>
      <c r="S23" s="59">
        <f>'DEFM cat A_age'!I23</f>
        <v>1559600</v>
      </c>
      <c r="T23" s="7">
        <f>'DEFM cat B_age'!I23</f>
        <v>253800</v>
      </c>
      <c r="U23" s="7">
        <f>'DEFM cat C_age'!I23</f>
        <v>336700</v>
      </c>
      <c r="V23" s="15">
        <f t="shared" si="1"/>
        <v>2150100</v>
      </c>
      <c r="W23" s="192">
        <f t="shared" si="2"/>
        <v>0.25180981062141655</v>
      </c>
      <c r="X23" s="192">
        <f t="shared" si="3"/>
        <v>0.27463838891214359</v>
      </c>
      <c r="Y23" s="196">
        <f t="shared" si="4"/>
        <v>0.26447069748245977</v>
      </c>
    </row>
    <row r="24" spans="1:25" x14ac:dyDescent="0.2">
      <c r="A24" s="10" t="s">
        <v>125</v>
      </c>
      <c r="B24" s="17">
        <v>290100</v>
      </c>
      <c r="C24" s="6">
        <v>1109500</v>
      </c>
      <c r="D24" s="6">
        <v>264700</v>
      </c>
      <c r="E24" s="12">
        <v>1664300</v>
      </c>
      <c r="F24" s="17">
        <v>356200</v>
      </c>
      <c r="G24" s="6">
        <v>1475600</v>
      </c>
      <c r="H24" s="6">
        <v>281900</v>
      </c>
      <c r="I24" s="12">
        <v>2113700</v>
      </c>
      <c r="J24" s="17">
        <v>646300</v>
      </c>
      <c r="K24" s="6">
        <v>2585100</v>
      </c>
      <c r="L24" s="6">
        <v>546600</v>
      </c>
      <c r="M24" s="12">
        <v>3778000</v>
      </c>
      <c r="N24" s="70"/>
      <c r="O24" s="98">
        <f>'DEFM cat A_age'!E24</f>
        <v>1244700</v>
      </c>
      <c r="P24" s="98">
        <f>'DEFM cat B_age'!E24</f>
        <v>134000</v>
      </c>
      <c r="Q24" s="98">
        <f>'DEFM cat C_age'!E24</f>
        <v>285600</v>
      </c>
      <c r="R24" s="98">
        <f t="shared" si="0"/>
        <v>1664300</v>
      </c>
      <c r="S24" s="59">
        <f>'DEFM cat A_age'!I24</f>
        <v>1526800</v>
      </c>
      <c r="T24" s="7">
        <f>'DEFM cat B_age'!I24</f>
        <v>250400</v>
      </c>
      <c r="U24" s="7">
        <f>'DEFM cat C_age'!I24</f>
        <v>336500</v>
      </c>
      <c r="V24" s="15">
        <f t="shared" si="1"/>
        <v>2113700</v>
      </c>
      <c r="W24" s="192">
        <f t="shared" si="2"/>
        <v>0.25211800757075048</v>
      </c>
      <c r="X24" s="192">
        <f t="shared" si="3"/>
        <v>0.27766475848038985</v>
      </c>
      <c r="Y24" s="196">
        <f t="shared" si="4"/>
        <v>0.26641079936474327</v>
      </c>
    </row>
    <row r="25" spans="1:25" x14ac:dyDescent="0.2">
      <c r="A25" s="10" t="s">
        <v>126</v>
      </c>
      <c r="B25" s="17">
        <v>272600</v>
      </c>
      <c r="C25" s="6">
        <v>1058400</v>
      </c>
      <c r="D25" s="6">
        <v>261500</v>
      </c>
      <c r="E25" s="12">
        <v>1592400</v>
      </c>
      <c r="F25" s="17">
        <v>340000</v>
      </c>
      <c r="G25" s="6">
        <v>1438000</v>
      </c>
      <c r="H25" s="6">
        <v>282800</v>
      </c>
      <c r="I25" s="12">
        <v>2060800</v>
      </c>
      <c r="J25" s="17">
        <v>612600</v>
      </c>
      <c r="K25" s="6">
        <v>2496300</v>
      </c>
      <c r="L25" s="6">
        <v>544300</v>
      </c>
      <c r="M25" s="12">
        <v>3653200</v>
      </c>
      <c r="N25" s="70"/>
      <c r="O25" s="98">
        <f>'DEFM cat A_age'!E25</f>
        <v>1192900</v>
      </c>
      <c r="P25" s="98">
        <f>'DEFM cat B_age'!E25</f>
        <v>125900</v>
      </c>
      <c r="Q25" s="98">
        <f>'DEFM cat C_age'!E25</f>
        <v>273700</v>
      </c>
      <c r="R25" s="98">
        <f t="shared" si="0"/>
        <v>1592500</v>
      </c>
      <c r="S25" s="59">
        <f>'DEFM cat A_age'!I25</f>
        <v>1478400</v>
      </c>
      <c r="T25" s="7">
        <f>'DEFM cat B_age'!I25</f>
        <v>247200</v>
      </c>
      <c r="U25" s="7">
        <f>'DEFM cat C_age'!I25</f>
        <v>335200</v>
      </c>
      <c r="V25" s="15">
        <f t="shared" si="1"/>
        <v>2060800</v>
      </c>
      <c r="W25" s="192">
        <f t="shared" si="2"/>
        <v>0.25092621664050235</v>
      </c>
      <c r="X25" s="192">
        <f t="shared" si="3"/>
        <v>0.28260869565217389</v>
      </c>
      <c r="Y25" s="196">
        <f t="shared" si="4"/>
        <v>0.26879807297511837</v>
      </c>
    </row>
    <row r="26" spans="1:25" x14ac:dyDescent="0.2">
      <c r="A26" s="10" t="s">
        <v>127</v>
      </c>
      <c r="B26" s="17">
        <v>264000</v>
      </c>
      <c r="C26" s="6">
        <v>1029000</v>
      </c>
      <c r="D26" s="6">
        <v>259800</v>
      </c>
      <c r="E26" s="12">
        <v>1552800</v>
      </c>
      <c r="F26" s="17">
        <v>328800</v>
      </c>
      <c r="G26" s="6">
        <v>1409300</v>
      </c>
      <c r="H26" s="6">
        <v>284800</v>
      </c>
      <c r="I26" s="12">
        <v>2022900</v>
      </c>
      <c r="J26" s="17">
        <v>592800</v>
      </c>
      <c r="K26" s="6">
        <v>2438300</v>
      </c>
      <c r="L26" s="6">
        <v>544600</v>
      </c>
      <c r="M26" s="12">
        <v>3575700</v>
      </c>
      <c r="N26" s="70"/>
      <c r="O26" s="98">
        <f>'DEFM cat A_age'!E26</f>
        <v>1156300</v>
      </c>
      <c r="P26" s="98">
        <f>'DEFM cat B_age'!E26</f>
        <v>131600</v>
      </c>
      <c r="Q26" s="98">
        <f>'DEFM cat C_age'!E26</f>
        <v>264900</v>
      </c>
      <c r="R26" s="98">
        <f t="shared" si="0"/>
        <v>1552800</v>
      </c>
      <c r="S26" s="59">
        <f>'DEFM cat A_age'!I26</f>
        <v>1434600</v>
      </c>
      <c r="T26" s="7">
        <f>'DEFM cat B_age'!I26</f>
        <v>252300</v>
      </c>
      <c r="U26" s="7">
        <f>'DEFM cat C_age'!I26</f>
        <v>335900</v>
      </c>
      <c r="V26" s="15">
        <f t="shared" si="1"/>
        <v>2022800</v>
      </c>
      <c r="W26" s="192">
        <f t="shared" si="2"/>
        <v>0.25534518289541475</v>
      </c>
      <c r="X26" s="192">
        <f t="shared" si="3"/>
        <v>0.29078505042515324</v>
      </c>
      <c r="Y26" s="196">
        <f t="shared" si="4"/>
        <v>0.27539433941156727</v>
      </c>
    </row>
    <row r="27" spans="1:25" x14ac:dyDescent="0.2">
      <c r="A27" s="10" t="s">
        <v>128</v>
      </c>
      <c r="B27" s="17">
        <v>249100</v>
      </c>
      <c r="C27" s="6">
        <v>990700</v>
      </c>
      <c r="D27" s="6">
        <v>255800</v>
      </c>
      <c r="E27" s="12">
        <v>1495600</v>
      </c>
      <c r="F27" s="17">
        <v>315100</v>
      </c>
      <c r="G27" s="6">
        <v>1364500</v>
      </c>
      <c r="H27" s="6">
        <v>282900</v>
      </c>
      <c r="I27" s="12">
        <v>1962500</v>
      </c>
      <c r="J27" s="17">
        <v>564200</v>
      </c>
      <c r="K27" s="6">
        <v>2355100</v>
      </c>
      <c r="L27" s="6">
        <v>538700</v>
      </c>
      <c r="M27" s="12">
        <v>3458100</v>
      </c>
      <c r="N27" s="70"/>
      <c r="O27" s="98">
        <f>'DEFM cat A_age'!E27</f>
        <v>1091800</v>
      </c>
      <c r="P27" s="98">
        <f>'DEFM cat B_age'!E27</f>
        <v>131500</v>
      </c>
      <c r="Q27" s="98">
        <f>'DEFM cat C_age'!E27</f>
        <v>272300</v>
      </c>
      <c r="R27" s="98">
        <f t="shared" si="0"/>
        <v>1495600</v>
      </c>
      <c r="S27" s="59">
        <f>'DEFM cat A_age'!I27</f>
        <v>1374200</v>
      </c>
      <c r="T27" s="7">
        <f>'DEFM cat B_age'!I27</f>
        <v>248500</v>
      </c>
      <c r="U27" s="7">
        <f>'DEFM cat C_age'!I27</f>
        <v>339800</v>
      </c>
      <c r="V27" s="15">
        <f t="shared" si="1"/>
        <v>1962500</v>
      </c>
      <c r="W27" s="192">
        <f t="shared" si="2"/>
        <v>0.26999197646429529</v>
      </c>
      <c r="X27" s="192">
        <f t="shared" si="3"/>
        <v>0.29977070063694267</v>
      </c>
      <c r="Y27" s="196">
        <f t="shared" si="4"/>
        <v>0.28689164570139675</v>
      </c>
    </row>
    <row r="28" spans="1:25" x14ac:dyDescent="0.2">
      <c r="A28" s="10" t="s">
        <v>129</v>
      </c>
      <c r="B28" s="17">
        <v>242900</v>
      </c>
      <c r="C28" s="6">
        <v>963900</v>
      </c>
      <c r="D28" s="6">
        <v>253500</v>
      </c>
      <c r="E28" s="12">
        <v>1460300</v>
      </c>
      <c r="F28" s="17">
        <v>305100</v>
      </c>
      <c r="G28" s="6">
        <v>1331000</v>
      </c>
      <c r="H28" s="6">
        <v>282400</v>
      </c>
      <c r="I28" s="12">
        <v>1918500</v>
      </c>
      <c r="J28" s="17">
        <v>548000</v>
      </c>
      <c r="K28" s="6">
        <v>2294900</v>
      </c>
      <c r="L28" s="6">
        <v>535900</v>
      </c>
      <c r="M28" s="12">
        <v>3378800</v>
      </c>
      <c r="N28" s="70"/>
      <c r="O28" s="98">
        <f>'DEFM cat A_age'!E28</f>
        <v>1052900</v>
      </c>
      <c r="P28" s="98">
        <f>'DEFM cat B_age'!E28</f>
        <v>134300</v>
      </c>
      <c r="Q28" s="98">
        <f>'DEFM cat C_age'!E28</f>
        <v>273100</v>
      </c>
      <c r="R28" s="98">
        <f t="shared" si="0"/>
        <v>1460300</v>
      </c>
      <c r="S28" s="59">
        <f>'DEFM cat A_age'!I28</f>
        <v>1329100</v>
      </c>
      <c r="T28" s="7">
        <f>'DEFM cat B_age'!I28</f>
        <v>248700</v>
      </c>
      <c r="U28" s="7">
        <f>'DEFM cat C_age'!I28</f>
        <v>340600</v>
      </c>
      <c r="V28" s="15">
        <f t="shared" si="1"/>
        <v>1918400</v>
      </c>
      <c r="W28" s="192">
        <f t="shared" si="2"/>
        <v>0.27898377045812506</v>
      </c>
      <c r="X28" s="192">
        <f t="shared" si="3"/>
        <v>0.30718306922435362</v>
      </c>
      <c r="Y28" s="196">
        <f t="shared" si="4"/>
        <v>0.29499511646491255</v>
      </c>
    </row>
    <row r="29" spans="1:25" x14ac:dyDescent="0.2">
      <c r="A29" s="10" t="s">
        <v>130</v>
      </c>
      <c r="B29" s="17">
        <v>245500</v>
      </c>
      <c r="C29" s="6">
        <v>956600</v>
      </c>
      <c r="D29" s="6">
        <v>252500</v>
      </c>
      <c r="E29" s="12">
        <v>1454600</v>
      </c>
      <c r="F29" s="17">
        <v>301200</v>
      </c>
      <c r="G29" s="6">
        <v>1313100</v>
      </c>
      <c r="H29" s="6">
        <v>282200</v>
      </c>
      <c r="I29" s="12">
        <v>1896500</v>
      </c>
      <c r="J29" s="17">
        <v>546700</v>
      </c>
      <c r="K29" s="6">
        <v>2269700</v>
      </c>
      <c r="L29" s="6">
        <v>534700</v>
      </c>
      <c r="M29" s="12">
        <v>3351100</v>
      </c>
      <c r="N29" s="70"/>
      <c r="O29" s="98">
        <f>'DEFM cat A_age'!E29</f>
        <v>1050900</v>
      </c>
      <c r="P29" s="98">
        <f>'DEFM cat B_age'!E29</f>
        <v>136400</v>
      </c>
      <c r="Q29" s="98">
        <f>'DEFM cat C_age'!E29</f>
        <v>267300</v>
      </c>
      <c r="R29" s="98">
        <f t="shared" si="0"/>
        <v>1454600</v>
      </c>
      <c r="S29" s="59">
        <f>'DEFM cat A_age'!I29</f>
        <v>1305200</v>
      </c>
      <c r="T29" s="7">
        <f>'DEFM cat B_age'!I29</f>
        <v>250900</v>
      </c>
      <c r="U29" s="7">
        <f>'DEFM cat C_age'!I29</f>
        <v>340400</v>
      </c>
      <c r="V29" s="15">
        <f t="shared" si="1"/>
        <v>1896500</v>
      </c>
      <c r="W29" s="192">
        <f t="shared" si="2"/>
        <v>0.27753334249965628</v>
      </c>
      <c r="X29" s="192">
        <f t="shared" si="3"/>
        <v>0.31178486686000528</v>
      </c>
      <c r="Y29" s="196">
        <f t="shared" si="4"/>
        <v>0.29691743009757993</v>
      </c>
    </row>
    <row r="30" spans="1:25" x14ac:dyDescent="0.2">
      <c r="A30" s="10" t="s">
        <v>131</v>
      </c>
      <c r="B30" s="17">
        <v>257200</v>
      </c>
      <c r="C30" s="6">
        <v>964500</v>
      </c>
      <c r="D30" s="6">
        <v>252000</v>
      </c>
      <c r="E30" s="12">
        <v>1473800</v>
      </c>
      <c r="F30" s="17">
        <v>301500</v>
      </c>
      <c r="G30" s="6">
        <v>1304300</v>
      </c>
      <c r="H30" s="6">
        <v>282700</v>
      </c>
      <c r="I30" s="12">
        <v>1888500</v>
      </c>
      <c r="J30" s="17">
        <v>558700</v>
      </c>
      <c r="K30" s="6">
        <v>2268900</v>
      </c>
      <c r="L30" s="6">
        <v>534700</v>
      </c>
      <c r="M30" s="12">
        <v>3362300</v>
      </c>
      <c r="N30" s="70"/>
      <c r="O30" s="98">
        <f>'DEFM cat A_age'!E30</f>
        <v>1082800</v>
      </c>
      <c r="P30" s="98">
        <f>'DEFM cat B_age'!E30</f>
        <v>138500</v>
      </c>
      <c r="Q30" s="98">
        <f>'DEFM cat C_age'!E30</f>
        <v>252500</v>
      </c>
      <c r="R30" s="98">
        <f t="shared" si="0"/>
        <v>1473800</v>
      </c>
      <c r="S30" s="59">
        <f>'DEFM cat A_age'!I30</f>
        <v>1312000</v>
      </c>
      <c r="T30" s="7">
        <f>'DEFM cat B_age'!I30</f>
        <v>249600</v>
      </c>
      <c r="U30" s="7">
        <f>'DEFM cat C_age'!I30</f>
        <v>327000</v>
      </c>
      <c r="V30" s="15">
        <f t="shared" si="1"/>
        <v>1888600</v>
      </c>
      <c r="W30" s="192">
        <f t="shared" si="2"/>
        <v>0.26530058352558011</v>
      </c>
      <c r="X30" s="192">
        <f t="shared" si="3"/>
        <v>0.3053055173144128</v>
      </c>
      <c r="Y30" s="196">
        <f t="shared" si="4"/>
        <v>0.28777064001903402</v>
      </c>
    </row>
    <row r="31" spans="1:25" s="48" customFormat="1" x14ac:dyDescent="0.2">
      <c r="A31" s="52" t="s">
        <v>132</v>
      </c>
      <c r="B31" s="43">
        <v>275000</v>
      </c>
      <c r="C31" s="44">
        <v>993200</v>
      </c>
      <c r="D31" s="44">
        <v>256600</v>
      </c>
      <c r="E31" s="45">
        <v>1524800</v>
      </c>
      <c r="F31" s="43">
        <v>307600</v>
      </c>
      <c r="G31" s="44">
        <v>1312200</v>
      </c>
      <c r="H31" s="44">
        <v>286700</v>
      </c>
      <c r="I31" s="45">
        <v>1906600</v>
      </c>
      <c r="J31" s="43">
        <v>582700</v>
      </c>
      <c r="K31" s="44">
        <v>2305400</v>
      </c>
      <c r="L31" s="44">
        <v>543300</v>
      </c>
      <c r="M31" s="45">
        <v>3431400</v>
      </c>
      <c r="N31" s="71"/>
      <c r="O31" s="205">
        <f>'DEFM cat A_age'!E31</f>
        <v>1133800</v>
      </c>
      <c r="P31" s="205">
        <f>'DEFM cat B_age'!E31</f>
        <v>141300</v>
      </c>
      <c r="Q31" s="205">
        <f>'DEFM cat C_age'!E31</f>
        <v>249600</v>
      </c>
      <c r="R31" s="205">
        <f t="shared" si="0"/>
        <v>1524700</v>
      </c>
      <c r="S31" s="206">
        <f>'DEFM cat A_age'!I31</f>
        <v>1327900</v>
      </c>
      <c r="T31" s="207">
        <f>'DEFM cat B_age'!I31</f>
        <v>253000</v>
      </c>
      <c r="U31" s="207">
        <f>'DEFM cat C_age'!I31</f>
        <v>325700</v>
      </c>
      <c r="V31" s="208">
        <f t="shared" si="1"/>
        <v>1906600</v>
      </c>
      <c r="W31" s="209">
        <f t="shared" si="2"/>
        <v>0.25637830392864169</v>
      </c>
      <c r="X31" s="209">
        <f t="shared" si="3"/>
        <v>0.30352459876219451</v>
      </c>
      <c r="Y31" s="210">
        <f t="shared" si="4"/>
        <v>0.28257511730248008</v>
      </c>
    </row>
    <row r="32" spans="1:25" x14ac:dyDescent="0.2">
      <c r="A32" s="10" t="s">
        <v>133</v>
      </c>
      <c r="B32" s="17">
        <v>284100</v>
      </c>
      <c r="C32" s="6">
        <v>1016200</v>
      </c>
      <c r="D32" s="6">
        <v>259400</v>
      </c>
      <c r="E32" s="12">
        <v>1559700</v>
      </c>
      <c r="F32" s="17">
        <v>308200</v>
      </c>
      <c r="G32" s="6">
        <v>1309100</v>
      </c>
      <c r="H32" s="6">
        <v>289200</v>
      </c>
      <c r="I32" s="12">
        <v>1906500</v>
      </c>
      <c r="J32" s="17">
        <v>592300</v>
      </c>
      <c r="K32" s="6">
        <v>2325300</v>
      </c>
      <c r="L32" s="6">
        <v>548600</v>
      </c>
      <c r="M32" s="12">
        <v>3466200</v>
      </c>
      <c r="N32" s="70"/>
      <c r="O32" s="98">
        <f>'DEFM cat A_age'!E32</f>
        <v>1161900</v>
      </c>
      <c r="P32" s="98">
        <f>'DEFM cat B_age'!E32</f>
        <v>147100</v>
      </c>
      <c r="Q32" s="98">
        <f>'DEFM cat C_age'!E32</f>
        <v>250600</v>
      </c>
      <c r="R32" s="98">
        <f t="shared" si="0"/>
        <v>1559600</v>
      </c>
      <c r="S32" s="59">
        <f>'DEFM cat A_age'!I32</f>
        <v>1325300</v>
      </c>
      <c r="T32" s="7">
        <f>'DEFM cat B_age'!I32</f>
        <v>257900</v>
      </c>
      <c r="U32" s="7">
        <f>'DEFM cat C_age'!I32</f>
        <v>323200</v>
      </c>
      <c r="V32" s="15">
        <f t="shared" si="1"/>
        <v>1906400</v>
      </c>
      <c r="W32" s="192">
        <f t="shared" si="2"/>
        <v>0.25500128238009745</v>
      </c>
      <c r="X32" s="192">
        <f t="shared" si="3"/>
        <v>0.30481535879143934</v>
      </c>
      <c r="Y32" s="196">
        <f t="shared" si="4"/>
        <v>0.28240046162723603</v>
      </c>
    </row>
    <row r="33" spans="1:25" x14ac:dyDescent="0.2">
      <c r="A33" s="10" t="s">
        <v>134</v>
      </c>
      <c r="B33" s="17">
        <v>289000</v>
      </c>
      <c r="C33" s="6">
        <v>1036900</v>
      </c>
      <c r="D33" s="6">
        <v>263800</v>
      </c>
      <c r="E33" s="12">
        <v>1589700</v>
      </c>
      <c r="F33" s="17">
        <v>308200</v>
      </c>
      <c r="G33" s="6">
        <v>1307600</v>
      </c>
      <c r="H33" s="6">
        <v>291100</v>
      </c>
      <c r="I33" s="12">
        <v>1907000</v>
      </c>
      <c r="J33" s="17">
        <v>597200</v>
      </c>
      <c r="K33" s="6">
        <v>2344500</v>
      </c>
      <c r="L33" s="6">
        <v>554900</v>
      </c>
      <c r="M33" s="12">
        <v>3496600</v>
      </c>
      <c r="N33" s="70"/>
      <c r="O33" s="98">
        <f>'DEFM cat A_age'!E33</f>
        <v>1189700</v>
      </c>
      <c r="P33" s="98">
        <f>'DEFM cat B_age'!E33</f>
        <v>149200</v>
      </c>
      <c r="Q33" s="98">
        <f>'DEFM cat C_age'!E33</f>
        <v>250700</v>
      </c>
      <c r="R33" s="98">
        <f t="shared" si="0"/>
        <v>1589600</v>
      </c>
      <c r="S33" s="59">
        <f>'DEFM cat A_age'!I33</f>
        <v>1331900</v>
      </c>
      <c r="T33" s="7">
        <f>'DEFM cat B_age'!I33</f>
        <v>258800</v>
      </c>
      <c r="U33" s="7">
        <f>'DEFM cat C_age'!I33</f>
        <v>316200</v>
      </c>
      <c r="V33" s="15">
        <f t="shared" si="1"/>
        <v>1906900</v>
      </c>
      <c r="W33" s="192">
        <f t="shared" si="2"/>
        <v>0.25157272269753395</v>
      </c>
      <c r="X33" s="192">
        <f t="shared" si="3"/>
        <v>0.30153652525040642</v>
      </c>
      <c r="Y33" s="196">
        <f t="shared" si="4"/>
        <v>0.2788216788216788</v>
      </c>
    </row>
    <row r="34" spans="1:25" x14ac:dyDescent="0.2">
      <c r="A34" s="10" t="s">
        <v>135</v>
      </c>
      <c r="B34" s="17">
        <v>294400</v>
      </c>
      <c r="C34" s="6">
        <v>1052000</v>
      </c>
      <c r="D34" s="6">
        <v>268600</v>
      </c>
      <c r="E34" s="12">
        <v>1614900</v>
      </c>
      <c r="F34" s="17">
        <v>310300</v>
      </c>
      <c r="G34" s="6">
        <v>1304900</v>
      </c>
      <c r="H34" s="6">
        <v>292200</v>
      </c>
      <c r="I34" s="12">
        <v>1907400</v>
      </c>
      <c r="J34" s="17">
        <v>604700</v>
      </c>
      <c r="K34" s="6">
        <v>2356900</v>
      </c>
      <c r="L34" s="6">
        <v>560800</v>
      </c>
      <c r="M34" s="12">
        <v>3522300</v>
      </c>
      <c r="N34" s="70"/>
      <c r="O34" s="98">
        <f>'DEFM cat A_age'!E34</f>
        <v>1213000</v>
      </c>
      <c r="P34" s="98">
        <f>'DEFM cat B_age'!E34</f>
        <v>153600</v>
      </c>
      <c r="Q34" s="98">
        <f>'DEFM cat C_age'!E34</f>
        <v>248300</v>
      </c>
      <c r="R34" s="98">
        <f t="shared" si="0"/>
        <v>1614900</v>
      </c>
      <c r="S34" s="59">
        <f>'DEFM cat A_age'!I34</f>
        <v>1339600</v>
      </c>
      <c r="T34" s="7">
        <f>'DEFM cat B_age'!I34</f>
        <v>261000</v>
      </c>
      <c r="U34" s="7">
        <f>'DEFM cat C_age'!I34</f>
        <v>306700</v>
      </c>
      <c r="V34" s="15">
        <f t="shared" si="1"/>
        <v>1907300</v>
      </c>
      <c r="W34" s="192">
        <f t="shared" si="2"/>
        <v>0.24886989906495757</v>
      </c>
      <c r="X34" s="192">
        <f t="shared" si="3"/>
        <v>0.29764588685576471</v>
      </c>
      <c r="Y34" s="196">
        <f t="shared" si="4"/>
        <v>0.27528249389586057</v>
      </c>
    </row>
    <row r="35" spans="1:25" x14ac:dyDescent="0.2">
      <c r="A35" s="10" t="s">
        <v>136</v>
      </c>
      <c r="B35" s="17">
        <v>299100</v>
      </c>
      <c r="C35" s="6">
        <v>1071000</v>
      </c>
      <c r="D35" s="6">
        <v>271700</v>
      </c>
      <c r="E35" s="12">
        <v>1641700</v>
      </c>
      <c r="F35" s="17">
        <v>312100</v>
      </c>
      <c r="G35" s="6">
        <v>1307000</v>
      </c>
      <c r="H35" s="6">
        <v>292700</v>
      </c>
      <c r="I35" s="12">
        <v>1911800</v>
      </c>
      <c r="J35" s="17">
        <v>611200</v>
      </c>
      <c r="K35" s="6">
        <v>2377900</v>
      </c>
      <c r="L35" s="6">
        <v>564400</v>
      </c>
      <c r="M35" s="12">
        <v>3553500</v>
      </c>
      <c r="N35" s="70"/>
      <c r="O35" s="98">
        <f>'DEFM cat A_age'!E35</f>
        <v>1234000</v>
      </c>
      <c r="P35" s="98">
        <f>'DEFM cat B_age'!E35</f>
        <v>155800</v>
      </c>
      <c r="Q35" s="98">
        <f>'DEFM cat C_age'!E35</f>
        <v>251800</v>
      </c>
      <c r="R35" s="98">
        <f t="shared" si="0"/>
        <v>1641600</v>
      </c>
      <c r="S35" s="59">
        <f>'DEFM cat A_age'!I35</f>
        <v>1338300</v>
      </c>
      <c r="T35" s="7">
        <f>'DEFM cat B_age'!I35</f>
        <v>261600</v>
      </c>
      <c r="U35" s="7">
        <f>'DEFM cat C_age'!I35</f>
        <v>311800</v>
      </c>
      <c r="V35" s="15">
        <f t="shared" si="1"/>
        <v>1911700</v>
      </c>
      <c r="W35" s="192">
        <f t="shared" si="2"/>
        <v>0.24829434697855751</v>
      </c>
      <c r="X35" s="192">
        <f t="shared" si="3"/>
        <v>0.29994245959094001</v>
      </c>
      <c r="Y35" s="196">
        <f t="shared" si="4"/>
        <v>0.27608138913123015</v>
      </c>
    </row>
    <row r="36" spans="1:25" x14ac:dyDescent="0.2">
      <c r="A36" s="10" t="s">
        <v>137</v>
      </c>
      <c r="B36" s="17">
        <v>307900</v>
      </c>
      <c r="C36" s="6">
        <v>1099200</v>
      </c>
      <c r="D36" s="6">
        <v>276100</v>
      </c>
      <c r="E36" s="12">
        <v>1683200</v>
      </c>
      <c r="F36" s="17">
        <v>317700</v>
      </c>
      <c r="G36" s="6">
        <v>1319200</v>
      </c>
      <c r="H36" s="6">
        <v>296200</v>
      </c>
      <c r="I36" s="12">
        <v>1933100</v>
      </c>
      <c r="J36" s="17">
        <v>625600</v>
      </c>
      <c r="K36" s="6">
        <v>2418400</v>
      </c>
      <c r="L36" s="6">
        <v>572400</v>
      </c>
      <c r="M36" s="12">
        <v>3616300</v>
      </c>
      <c r="N36" s="70"/>
      <c r="O36" s="98">
        <f>'DEFM cat A_age'!E36</f>
        <v>1268700</v>
      </c>
      <c r="P36" s="98">
        <f>'DEFM cat B_age'!E36</f>
        <v>159900</v>
      </c>
      <c r="Q36" s="98">
        <f>'DEFM cat C_age'!E36</f>
        <v>254700</v>
      </c>
      <c r="R36" s="98">
        <f t="shared" si="0"/>
        <v>1683300</v>
      </c>
      <c r="S36" s="59">
        <f>'DEFM cat A_age'!I36</f>
        <v>1356300</v>
      </c>
      <c r="T36" s="7">
        <f>'DEFM cat B_age'!I36</f>
        <v>266800</v>
      </c>
      <c r="U36" s="7">
        <f>'DEFM cat C_age'!I36</f>
        <v>310000</v>
      </c>
      <c r="V36" s="15">
        <f t="shared" si="1"/>
        <v>1933100</v>
      </c>
      <c r="W36" s="192">
        <f t="shared" si="2"/>
        <v>0.24630190696845483</v>
      </c>
      <c r="X36" s="192">
        <f t="shared" si="3"/>
        <v>0.29838083906678392</v>
      </c>
      <c r="Y36" s="196">
        <f t="shared" si="4"/>
        <v>0.27414002875788074</v>
      </c>
    </row>
    <row r="37" spans="1:25" x14ac:dyDescent="0.2">
      <c r="A37" s="10" t="s">
        <v>138</v>
      </c>
      <c r="B37" s="17">
        <v>307800</v>
      </c>
      <c r="C37" s="6">
        <v>1121400</v>
      </c>
      <c r="D37" s="6">
        <v>278600</v>
      </c>
      <c r="E37" s="12">
        <v>1707800</v>
      </c>
      <c r="F37" s="17">
        <v>316800</v>
      </c>
      <c r="G37" s="6">
        <v>1327800</v>
      </c>
      <c r="H37" s="6">
        <v>297400</v>
      </c>
      <c r="I37" s="12">
        <v>1942000</v>
      </c>
      <c r="J37" s="17">
        <v>624600</v>
      </c>
      <c r="K37" s="6">
        <v>2449100</v>
      </c>
      <c r="L37" s="6">
        <v>576000</v>
      </c>
      <c r="M37" s="12">
        <v>3649700</v>
      </c>
      <c r="N37" s="70"/>
      <c r="O37" s="98">
        <f>'DEFM cat A_age'!E37</f>
        <v>1287800</v>
      </c>
      <c r="P37" s="98">
        <f>'DEFM cat B_age'!E37</f>
        <v>163800</v>
      </c>
      <c r="Q37" s="98">
        <f>'DEFM cat C_age'!E37</f>
        <v>256200</v>
      </c>
      <c r="R37" s="98">
        <f t="shared" si="0"/>
        <v>1707800</v>
      </c>
      <c r="S37" s="59">
        <f>'DEFM cat A_age'!I37</f>
        <v>1364600</v>
      </c>
      <c r="T37" s="7">
        <f>'DEFM cat B_age'!I37</f>
        <v>268900</v>
      </c>
      <c r="U37" s="7">
        <f>'DEFM cat C_age'!I37</f>
        <v>308400</v>
      </c>
      <c r="V37" s="15">
        <f t="shared" si="1"/>
        <v>1941900</v>
      </c>
      <c r="W37" s="192">
        <f t="shared" si="2"/>
        <v>0.24593043681929969</v>
      </c>
      <c r="X37" s="192">
        <f t="shared" si="3"/>
        <v>0.29728616303620164</v>
      </c>
      <c r="Y37" s="196">
        <f t="shared" si="4"/>
        <v>0.27325533605501823</v>
      </c>
    </row>
    <row r="38" spans="1:25" x14ac:dyDescent="0.2">
      <c r="A38" s="10" t="s">
        <v>139</v>
      </c>
      <c r="B38" s="17">
        <v>311300</v>
      </c>
      <c r="C38" s="6">
        <v>1141200</v>
      </c>
      <c r="D38" s="6">
        <v>279700</v>
      </c>
      <c r="E38" s="12">
        <v>1732200</v>
      </c>
      <c r="F38" s="17">
        <v>320800</v>
      </c>
      <c r="G38" s="6">
        <v>1347700</v>
      </c>
      <c r="H38" s="6">
        <v>298700</v>
      </c>
      <c r="I38" s="12">
        <v>1967200</v>
      </c>
      <c r="J38" s="17">
        <v>632100</v>
      </c>
      <c r="K38" s="6">
        <v>2488900</v>
      </c>
      <c r="L38" s="6">
        <v>578400</v>
      </c>
      <c r="M38" s="12">
        <v>3699400</v>
      </c>
      <c r="N38" s="70"/>
      <c r="O38" s="98">
        <f>'DEFM cat A_age'!E38</f>
        <v>1302600</v>
      </c>
      <c r="P38" s="98">
        <f>'DEFM cat B_age'!E38</f>
        <v>167500</v>
      </c>
      <c r="Q38" s="98">
        <f>'DEFM cat C_age'!E38</f>
        <v>262100</v>
      </c>
      <c r="R38" s="98">
        <f t="shared" si="0"/>
        <v>1732200</v>
      </c>
      <c r="S38" s="59">
        <f>'DEFM cat A_age'!I38</f>
        <v>1382700</v>
      </c>
      <c r="T38" s="7">
        <f>'DEFM cat B_age'!I38</f>
        <v>274600</v>
      </c>
      <c r="U38" s="7">
        <f>'DEFM cat C_age'!I38</f>
        <v>309900</v>
      </c>
      <c r="V38" s="15">
        <f t="shared" si="1"/>
        <v>1967200</v>
      </c>
      <c r="W38" s="192">
        <f t="shared" si="2"/>
        <v>0.24800831312781435</v>
      </c>
      <c r="X38" s="192">
        <f t="shared" si="3"/>
        <v>0.29712281415209435</v>
      </c>
      <c r="Y38" s="196">
        <f t="shared" si="4"/>
        <v>0.27412553387035737</v>
      </c>
    </row>
    <row r="39" spans="1:25" x14ac:dyDescent="0.2">
      <c r="A39" s="10" t="s">
        <v>140</v>
      </c>
      <c r="B39" s="17">
        <v>321700</v>
      </c>
      <c r="C39" s="6">
        <v>1162300</v>
      </c>
      <c r="D39" s="6">
        <v>281100</v>
      </c>
      <c r="E39" s="12">
        <v>1765200</v>
      </c>
      <c r="F39" s="17">
        <v>330200</v>
      </c>
      <c r="G39" s="6">
        <v>1360300</v>
      </c>
      <c r="H39" s="6">
        <v>301100</v>
      </c>
      <c r="I39" s="12">
        <v>1991700</v>
      </c>
      <c r="J39" s="17">
        <v>651900</v>
      </c>
      <c r="K39" s="6">
        <v>2522700</v>
      </c>
      <c r="L39" s="6">
        <v>582300</v>
      </c>
      <c r="M39" s="12">
        <v>3756800</v>
      </c>
      <c r="N39" s="70"/>
      <c r="O39" s="98">
        <f>'DEFM cat A_age'!E39</f>
        <v>1323700</v>
      </c>
      <c r="P39" s="98">
        <f>'DEFM cat B_age'!E39</f>
        <v>173400</v>
      </c>
      <c r="Q39" s="98">
        <f>'DEFM cat C_age'!E39</f>
        <v>268000</v>
      </c>
      <c r="R39" s="98">
        <f t="shared" si="0"/>
        <v>1765100</v>
      </c>
      <c r="S39" s="59">
        <f>'DEFM cat A_age'!I39</f>
        <v>1392700</v>
      </c>
      <c r="T39" s="7">
        <f>'DEFM cat B_age'!I39</f>
        <v>282900</v>
      </c>
      <c r="U39" s="7">
        <f>'DEFM cat C_age'!I39</f>
        <v>316100</v>
      </c>
      <c r="V39" s="15">
        <f t="shared" si="1"/>
        <v>1991700</v>
      </c>
      <c r="W39" s="192">
        <f t="shared" si="2"/>
        <v>0.25007081751742111</v>
      </c>
      <c r="X39" s="192">
        <f t="shared" si="3"/>
        <v>0.30074810463423207</v>
      </c>
      <c r="Y39" s="196">
        <f t="shared" si="4"/>
        <v>0.27693781942078366</v>
      </c>
    </row>
    <row r="40" spans="1:25" x14ac:dyDescent="0.2">
      <c r="A40" s="10" t="s">
        <v>141</v>
      </c>
      <c r="B40" s="17">
        <v>319700</v>
      </c>
      <c r="C40" s="6">
        <v>1152700</v>
      </c>
      <c r="D40" s="6">
        <v>276600</v>
      </c>
      <c r="E40" s="12">
        <v>1749000</v>
      </c>
      <c r="F40" s="17">
        <v>331300</v>
      </c>
      <c r="G40" s="6">
        <v>1351200</v>
      </c>
      <c r="H40" s="6">
        <v>301000</v>
      </c>
      <c r="I40" s="12">
        <v>1983400</v>
      </c>
      <c r="J40" s="17">
        <v>650900</v>
      </c>
      <c r="K40" s="6">
        <v>2503900</v>
      </c>
      <c r="L40" s="6">
        <v>577600</v>
      </c>
      <c r="M40" s="12">
        <v>3732400</v>
      </c>
      <c r="N40" s="70"/>
      <c r="O40" s="98">
        <f>'DEFM cat A_age'!E40</f>
        <v>1299000</v>
      </c>
      <c r="P40" s="98">
        <f>'DEFM cat B_age'!E40</f>
        <v>164000</v>
      </c>
      <c r="Q40" s="98">
        <f>'DEFM cat C_age'!E40</f>
        <v>285900</v>
      </c>
      <c r="R40" s="98">
        <f t="shared" ref="R40:R71" si="5">O40+P40+Q40</f>
        <v>1748900</v>
      </c>
      <c r="S40" s="59">
        <f>'DEFM cat A_age'!I40</f>
        <v>1374400</v>
      </c>
      <c r="T40" s="7">
        <f>'DEFM cat B_age'!I40</f>
        <v>283600</v>
      </c>
      <c r="U40" s="7">
        <f>'DEFM cat C_age'!I40</f>
        <v>325500</v>
      </c>
      <c r="V40" s="15">
        <f t="shared" ref="V40:V71" si="6">S40+T40+U40</f>
        <v>1983500</v>
      </c>
      <c r="W40" s="192">
        <f t="shared" ref="W40:W70" si="7">(P40+Q40)/R40</f>
        <v>0.25724741265938589</v>
      </c>
      <c r="X40" s="192">
        <f t="shared" ref="X40:X71" si="8">(T40+U40)/V40</f>
        <v>0.3070834383665238</v>
      </c>
      <c r="Y40" s="196">
        <f t="shared" ref="Y40:Y71" si="9">(P40+Q40+T40+U40)/(R40+V40)</f>
        <v>0.28373164719751365</v>
      </c>
    </row>
    <row r="41" spans="1:25" x14ac:dyDescent="0.2">
      <c r="A41" s="10" t="s">
        <v>142</v>
      </c>
      <c r="B41" s="17">
        <v>322600</v>
      </c>
      <c r="C41" s="6">
        <v>1168700</v>
      </c>
      <c r="D41" s="6">
        <v>276600</v>
      </c>
      <c r="E41" s="12">
        <v>1767900</v>
      </c>
      <c r="F41" s="17">
        <v>334900</v>
      </c>
      <c r="G41" s="6">
        <v>1365900</v>
      </c>
      <c r="H41" s="6">
        <v>303400</v>
      </c>
      <c r="I41" s="12">
        <v>2004200</v>
      </c>
      <c r="J41" s="17">
        <v>657500</v>
      </c>
      <c r="K41" s="6">
        <v>2534500</v>
      </c>
      <c r="L41" s="6">
        <v>580100</v>
      </c>
      <c r="M41" s="12">
        <v>3772100</v>
      </c>
      <c r="N41" s="70"/>
      <c r="O41" s="98">
        <f>'DEFM cat A_age'!E41</f>
        <v>1299600</v>
      </c>
      <c r="P41" s="98">
        <f>'DEFM cat B_age'!E41</f>
        <v>175500</v>
      </c>
      <c r="Q41" s="98">
        <f>'DEFM cat C_age'!E41</f>
        <v>292800</v>
      </c>
      <c r="R41" s="98">
        <f t="shared" si="5"/>
        <v>1767900</v>
      </c>
      <c r="S41" s="59">
        <f>'DEFM cat A_age'!I41</f>
        <v>1373400</v>
      </c>
      <c r="T41" s="7">
        <f>'DEFM cat B_age'!I41</f>
        <v>295600</v>
      </c>
      <c r="U41" s="7">
        <f>'DEFM cat C_age'!I41</f>
        <v>335200</v>
      </c>
      <c r="V41" s="15">
        <f t="shared" si="6"/>
        <v>2004200</v>
      </c>
      <c r="W41" s="192">
        <f t="shared" si="7"/>
        <v>0.26489054810792467</v>
      </c>
      <c r="X41" s="192">
        <f t="shared" si="8"/>
        <v>0.31473904799920166</v>
      </c>
      <c r="Y41" s="196">
        <f t="shared" si="9"/>
        <v>0.29137615651758969</v>
      </c>
    </row>
    <row r="42" spans="1:25" x14ac:dyDescent="0.2">
      <c r="A42" s="10" t="s">
        <v>143</v>
      </c>
      <c r="B42" s="17">
        <v>325900</v>
      </c>
      <c r="C42" s="6">
        <v>1188000</v>
      </c>
      <c r="D42" s="6">
        <v>278600</v>
      </c>
      <c r="E42" s="12">
        <v>1792500</v>
      </c>
      <c r="F42" s="17">
        <v>339800</v>
      </c>
      <c r="G42" s="6">
        <v>1380400</v>
      </c>
      <c r="H42" s="6">
        <v>307200</v>
      </c>
      <c r="I42" s="12">
        <v>2027400</v>
      </c>
      <c r="J42" s="17">
        <v>665800</v>
      </c>
      <c r="K42" s="6">
        <v>2568400</v>
      </c>
      <c r="L42" s="6">
        <v>585800</v>
      </c>
      <c r="M42" s="12">
        <v>3820000</v>
      </c>
      <c r="N42" s="70"/>
      <c r="O42" s="98">
        <f>'DEFM cat A_age'!E42</f>
        <v>1311500</v>
      </c>
      <c r="P42" s="98">
        <f>'DEFM cat B_age'!E42</f>
        <v>179000</v>
      </c>
      <c r="Q42" s="98">
        <f>'DEFM cat C_age'!E42</f>
        <v>302000</v>
      </c>
      <c r="R42" s="98">
        <f t="shared" si="5"/>
        <v>1792500</v>
      </c>
      <c r="S42" s="59">
        <f>'DEFM cat A_age'!I42</f>
        <v>1383000</v>
      </c>
      <c r="T42" s="7">
        <f>'DEFM cat B_age'!I42</f>
        <v>300800</v>
      </c>
      <c r="U42" s="7">
        <f>'DEFM cat C_age'!I42</f>
        <v>343700</v>
      </c>
      <c r="V42" s="15">
        <f t="shared" si="6"/>
        <v>2027500</v>
      </c>
      <c r="W42" s="192">
        <f t="shared" si="7"/>
        <v>0.26834030683403071</v>
      </c>
      <c r="X42" s="192">
        <f t="shared" si="8"/>
        <v>0.31787916152897655</v>
      </c>
      <c r="Y42" s="196">
        <f t="shared" si="9"/>
        <v>0.29463350785340314</v>
      </c>
    </row>
    <row r="43" spans="1:25" s="48" customFormat="1" x14ac:dyDescent="0.2">
      <c r="A43" s="52" t="s">
        <v>144</v>
      </c>
      <c r="B43" s="43">
        <v>329300</v>
      </c>
      <c r="C43" s="44">
        <v>1199400</v>
      </c>
      <c r="D43" s="44">
        <v>280600</v>
      </c>
      <c r="E43" s="45">
        <v>1809300</v>
      </c>
      <c r="F43" s="43">
        <v>343700</v>
      </c>
      <c r="G43" s="44">
        <v>1392700</v>
      </c>
      <c r="H43" s="44">
        <v>311200</v>
      </c>
      <c r="I43" s="45">
        <v>2047600</v>
      </c>
      <c r="J43" s="43">
        <v>673000</v>
      </c>
      <c r="K43" s="44">
        <v>2592100</v>
      </c>
      <c r="L43" s="44">
        <v>591800</v>
      </c>
      <c r="M43" s="45">
        <v>3856900</v>
      </c>
      <c r="N43" s="71"/>
      <c r="O43" s="205">
        <f>'DEFM cat A_age'!E43</f>
        <v>1316600</v>
      </c>
      <c r="P43" s="205">
        <f>'DEFM cat B_age'!E43</f>
        <v>180200</v>
      </c>
      <c r="Q43" s="205">
        <f>'DEFM cat C_age'!E43</f>
        <v>312500</v>
      </c>
      <c r="R43" s="205">
        <f t="shared" si="5"/>
        <v>1809300</v>
      </c>
      <c r="S43" s="206">
        <f>'DEFM cat A_age'!I43</f>
        <v>1387100</v>
      </c>
      <c r="T43" s="207">
        <f>'DEFM cat B_age'!I43</f>
        <v>307500</v>
      </c>
      <c r="U43" s="207">
        <f>'DEFM cat C_age'!I43</f>
        <v>353000</v>
      </c>
      <c r="V43" s="208">
        <f t="shared" si="6"/>
        <v>2047600</v>
      </c>
      <c r="W43" s="209">
        <f t="shared" si="7"/>
        <v>0.27231526004532142</v>
      </c>
      <c r="X43" s="209">
        <f t="shared" si="8"/>
        <v>0.32257276811877322</v>
      </c>
      <c r="Y43" s="210">
        <f t="shared" si="9"/>
        <v>0.29899660348984936</v>
      </c>
    </row>
    <row r="44" spans="1:25" x14ac:dyDescent="0.2">
      <c r="A44" s="10" t="s">
        <v>145</v>
      </c>
      <c r="B44" s="17">
        <v>331300</v>
      </c>
      <c r="C44" s="6">
        <v>1203000</v>
      </c>
      <c r="D44" s="6">
        <v>280600</v>
      </c>
      <c r="E44" s="12">
        <v>1814900</v>
      </c>
      <c r="F44" s="17">
        <v>346500</v>
      </c>
      <c r="G44" s="6">
        <v>1398100</v>
      </c>
      <c r="H44" s="6">
        <v>314500</v>
      </c>
      <c r="I44" s="12">
        <v>2059000</v>
      </c>
      <c r="J44" s="17">
        <v>677800</v>
      </c>
      <c r="K44" s="6">
        <v>2601000</v>
      </c>
      <c r="L44" s="6">
        <v>595100</v>
      </c>
      <c r="M44" s="12">
        <v>3873900</v>
      </c>
      <c r="N44" s="70"/>
      <c r="O44" s="98">
        <f>'DEFM cat A_age'!E44</f>
        <v>1318000</v>
      </c>
      <c r="P44" s="98">
        <f>'DEFM cat B_age'!E44</f>
        <v>183800</v>
      </c>
      <c r="Q44" s="98">
        <f>'DEFM cat C_age'!E44</f>
        <v>313100</v>
      </c>
      <c r="R44" s="98">
        <f t="shared" si="5"/>
        <v>1814900</v>
      </c>
      <c r="S44" s="59">
        <f>'DEFM cat A_age'!I44</f>
        <v>1387600</v>
      </c>
      <c r="T44" s="7">
        <f>'DEFM cat B_age'!I44</f>
        <v>314000</v>
      </c>
      <c r="U44" s="7">
        <f>'DEFM cat C_age'!I44</f>
        <v>357400</v>
      </c>
      <c r="V44" s="15">
        <f t="shared" si="6"/>
        <v>2059000</v>
      </c>
      <c r="W44" s="192">
        <f t="shared" si="7"/>
        <v>0.27378918948702408</v>
      </c>
      <c r="X44" s="192">
        <f t="shared" si="8"/>
        <v>0.32608062166100049</v>
      </c>
      <c r="Y44" s="196">
        <f t="shared" si="9"/>
        <v>0.30158238467694054</v>
      </c>
    </row>
    <row r="45" spans="1:25" x14ac:dyDescent="0.2">
      <c r="A45" s="10" t="s">
        <v>146</v>
      </c>
      <c r="B45" s="17">
        <v>334100</v>
      </c>
      <c r="C45" s="6">
        <v>1208800</v>
      </c>
      <c r="D45" s="6">
        <v>280300</v>
      </c>
      <c r="E45" s="12">
        <v>1823200</v>
      </c>
      <c r="F45" s="17">
        <v>347900</v>
      </c>
      <c r="G45" s="6">
        <v>1401000</v>
      </c>
      <c r="H45" s="6">
        <v>316600</v>
      </c>
      <c r="I45" s="12">
        <v>2065500</v>
      </c>
      <c r="J45" s="17">
        <v>682000</v>
      </c>
      <c r="K45" s="6">
        <v>2609800</v>
      </c>
      <c r="L45" s="6">
        <v>596900</v>
      </c>
      <c r="M45" s="12">
        <v>3888700</v>
      </c>
      <c r="N45" s="70"/>
      <c r="O45" s="98">
        <f>'DEFM cat A_age'!E45</f>
        <v>1318600</v>
      </c>
      <c r="P45" s="98">
        <f>'DEFM cat B_age'!E45</f>
        <v>188600</v>
      </c>
      <c r="Q45" s="98">
        <f>'DEFM cat C_age'!E45</f>
        <v>316100</v>
      </c>
      <c r="R45" s="98">
        <f t="shared" si="5"/>
        <v>1823300</v>
      </c>
      <c r="S45" s="59">
        <f>'DEFM cat A_age'!I45</f>
        <v>1388500</v>
      </c>
      <c r="T45" s="7">
        <f>'DEFM cat B_age'!I45</f>
        <v>318200</v>
      </c>
      <c r="U45" s="7">
        <f>'DEFM cat C_age'!I45</f>
        <v>358800</v>
      </c>
      <c r="V45" s="15">
        <f t="shared" si="6"/>
        <v>2065500</v>
      </c>
      <c r="W45" s="192">
        <f t="shared" si="7"/>
        <v>0.2768057916963747</v>
      </c>
      <c r="X45" s="192">
        <f t="shared" si="8"/>
        <v>0.32776567417090291</v>
      </c>
      <c r="Y45" s="196">
        <f t="shared" si="9"/>
        <v>0.30387265994651308</v>
      </c>
    </row>
    <row r="46" spans="1:25" x14ac:dyDescent="0.2">
      <c r="A46" s="10" t="s">
        <v>147</v>
      </c>
      <c r="B46" s="17">
        <v>325500</v>
      </c>
      <c r="C46" s="6">
        <v>1195000</v>
      </c>
      <c r="D46" s="6">
        <v>278500</v>
      </c>
      <c r="E46" s="12">
        <v>1799000</v>
      </c>
      <c r="F46" s="17">
        <v>341800</v>
      </c>
      <c r="G46" s="6">
        <v>1387300</v>
      </c>
      <c r="H46" s="6">
        <v>317700</v>
      </c>
      <c r="I46" s="12">
        <v>2046900</v>
      </c>
      <c r="J46" s="17">
        <v>667400</v>
      </c>
      <c r="K46" s="6">
        <v>2582300</v>
      </c>
      <c r="L46" s="6">
        <v>596200</v>
      </c>
      <c r="M46" s="12">
        <v>3845900</v>
      </c>
      <c r="N46" s="70"/>
      <c r="O46" s="98">
        <f>'DEFM cat A_age'!E46</f>
        <v>1289300</v>
      </c>
      <c r="P46" s="98">
        <f>'DEFM cat B_age'!E46</f>
        <v>191500</v>
      </c>
      <c r="Q46" s="98">
        <f>'DEFM cat C_age'!E46</f>
        <v>318200</v>
      </c>
      <c r="R46" s="98">
        <f t="shared" si="5"/>
        <v>1799000</v>
      </c>
      <c r="S46" s="59">
        <f>'DEFM cat A_age'!I46</f>
        <v>1364000</v>
      </c>
      <c r="T46" s="7">
        <f>'DEFM cat B_age'!I46</f>
        <v>320000</v>
      </c>
      <c r="U46" s="7">
        <f>'DEFM cat C_age'!I46</f>
        <v>362900</v>
      </c>
      <c r="V46" s="15">
        <f t="shared" si="6"/>
        <v>2046900</v>
      </c>
      <c r="W46" s="192">
        <f t="shared" si="7"/>
        <v>0.28332406892718176</v>
      </c>
      <c r="X46" s="192">
        <f t="shared" si="8"/>
        <v>0.33362645952415848</v>
      </c>
      <c r="Y46" s="196">
        <f t="shared" si="9"/>
        <v>0.31009646636678023</v>
      </c>
    </row>
    <row r="47" spans="1:25" x14ac:dyDescent="0.2">
      <c r="A47" s="10" t="s">
        <v>148</v>
      </c>
      <c r="B47" s="17">
        <v>313500</v>
      </c>
      <c r="C47" s="6">
        <v>1167300</v>
      </c>
      <c r="D47" s="6">
        <v>273100</v>
      </c>
      <c r="E47" s="12">
        <v>1753900</v>
      </c>
      <c r="F47" s="17">
        <v>333200</v>
      </c>
      <c r="G47" s="6">
        <v>1363800</v>
      </c>
      <c r="H47" s="6">
        <v>314900</v>
      </c>
      <c r="I47" s="12">
        <v>2012000</v>
      </c>
      <c r="J47" s="17">
        <v>646700</v>
      </c>
      <c r="K47" s="6">
        <v>2531100</v>
      </c>
      <c r="L47" s="6">
        <v>588000</v>
      </c>
      <c r="M47" s="12">
        <v>3765800</v>
      </c>
      <c r="N47" s="70"/>
      <c r="O47" s="98">
        <f>'DEFM cat A_age'!E47</f>
        <v>1253100</v>
      </c>
      <c r="P47" s="98">
        <f>'DEFM cat B_age'!E47</f>
        <v>185800</v>
      </c>
      <c r="Q47" s="98">
        <f>'DEFM cat C_age'!E47</f>
        <v>315000</v>
      </c>
      <c r="R47" s="98">
        <f t="shared" si="5"/>
        <v>1753900</v>
      </c>
      <c r="S47" s="59">
        <f>'DEFM cat A_age'!I47</f>
        <v>1337400</v>
      </c>
      <c r="T47" s="7">
        <f>'DEFM cat B_age'!I47</f>
        <v>317900</v>
      </c>
      <c r="U47" s="7">
        <f>'DEFM cat C_age'!I47</f>
        <v>356700</v>
      </c>
      <c r="V47" s="15">
        <f t="shared" si="6"/>
        <v>2012000</v>
      </c>
      <c r="W47" s="192">
        <f t="shared" si="7"/>
        <v>0.28553509322082216</v>
      </c>
      <c r="X47" s="192">
        <f t="shared" si="8"/>
        <v>0.33528827037773362</v>
      </c>
      <c r="Y47" s="196">
        <f t="shared" si="9"/>
        <v>0.31211662550784675</v>
      </c>
    </row>
    <row r="48" spans="1:25" x14ac:dyDescent="0.2">
      <c r="A48" s="10" t="s">
        <v>149</v>
      </c>
      <c r="B48" s="17">
        <v>305000</v>
      </c>
      <c r="C48" s="6">
        <v>1142800</v>
      </c>
      <c r="D48" s="6">
        <v>267300</v>
      </c>
      <c r="E48" s="12">
        <v>1715100</v>
      </c>
      <c r="F48" s="17">
        <v>323200</v>
      </c>
      <c r="G48" s="6">
        <v>1335200</v>
      </c>
      <c r="H48" s="6">
        <v>311700</v>
      </c>
      <c r="I48" s="12">
        <v>1970100</v>
      </c>
      <c r="J48" s="17">
        <v>628200</v>
      </c>
      <c r="K48" s="6">
        <v>2478000</v>
      </c>
      <c r="L48" s="6">
        <v>579100</v>
      </c>
      <c r="M48" s="12">
        <v>3685300</v>
      </c>
      <c r="N48" s="70"/>
      <c r="O48" s="98">
        <f>'DEFM cat A_age'!E48</f>
        <v>1224400</v>
      </c>
      <c r="P48" s="98">
        <f>'DEFM cat B_age'!E48</f>
        <v>184600</v>
      </c>
      <c r="Q48" s="98">
        <f>'DEFM cat C_age'!E48</f>
        <v>306100</v>
      </c>
      <c r="R48" s="98">
        <f t="shared" si="5"/>
        <v>1715100</v>
      </c>
      <c r="S48" s="59">
        <f>'DEFM cat A_age'!I48</f>
        <v>1303200</v>
      </c>
      <c r="T48" s="7">
        <f>'DEFM cat B_age'!I48</f>
        <v>319500</v>
      </c>
      <c r="U48" s="7">
        <f>'DEFM cat C_age'!I48</f>
        <v>347500</v>
      </c>
      <c r="V48" s="15">
        <f t="shared" si="6"/>
        <v>1970200</v>
      </c>
      <c r="W48" s="192">
        <f t="shared" si="7"/>
        <v>0.28610576642761354</v>
      </c>
      <c r="X48" s="192">
        <f t="shared" si="8"/>
        <v>0.33854431022231246</v>
      </c>
      <c r="Y48" s="196">
        <f t="shared" si="9"/>
        <v>0.31413996146853718</v>
      </c>
    </row>
    <row r="49" spans="1:25" x14ac:dyDescent="0.2">
      <c r="A49" s="10" t="s">
        <v>150</v>
      </c>
      <c r="B49" s="17">
        <v>289800</v>
      </c>
      <c r="C49" s="6">
        <v>1109400</v>
      </c>
      <c r="D49" s="6">
        <v>260700</v>
      </c>
      <c r="E49" s="12">
        <v>1660000</v>
      </c>
      <c r="F49" s="17">
        <v>312100</v>
      </c>
      <c r="G49" s="6">
        <v>1302500</v>
      </c>
      <c r="H49" s="6">
        <v>307300</v>
      </c>
      <c r="I49" s="12">
        <v>1921900</v>
      </c>
      <c r="J49" s="17">
        <v>601900</v>
      </c>
      <c r="K49" s="6">
        <v>2411900</v>
      </c>
      <c r="L49" s="6">
        <v>568000</v>
      </c>
      <c r="M49" s="12">
        <v>3581900</v>
      </c>
      <c r="N49" s="70"/>
      <c r="O49" s="98">
        <f>'DEFM cat A_age'!E49</f>
        <v>1170800</v>
      </c>
      <c r="P49" s="98">
        <f>'DEFM cat B_age'!E49</f>
        <v>181900</v>
      </c>
      <c r="Q49" s="98">
        <f>'DEFM cat C_age'!E49</f>
        <v>307200</v>
      </c>
      <c r="R49" s="98">
        <f t="shared" si="5"/>
        <v>1659900</v>
      </c>
      <c r="S49" s="59">
        <f>'DEFM cat A_age'!I49</f>
        <v>1255500</v>
      </c>
      <c r="T49" s="7">
        <f>'DEFM cat B_age'!I49</f>
        <v>319800</v>
      </c>
      <c r="U49" s="7">
        <f>'DEFM cat C_age'!I49</f>
        <v>346500</v>
      </c>
      <c r="V49" s="15">
        <f t="shared" si="6"/>
        <v>1921800</v>
      </c>
      <c r="W49" s="192">
        <f t="shared" si="7"/>
        <v>0.29465630459666248</v>
      </c>
      <c r="X49" s="192">
        <f t="shared" si="8"/>
        <v>0.34670621292538245</v>
      </c>
      <c r="Y49" s="196">
        <f t="shared" si="9"/>
        <v>0.32258424770360444</v>
      </c>
    </row>
    <row r="50" spans="1:25" x14ac:dyDescent="0.2">
      <c r="A50" s="10" t="s">
        <v>151</v>
      </c>
      <c r="B50" s="17">
        <v>281100</v>
      </c>
      <c r="C50" s="6">
        <v>1081300</v>
      </c>
      <c r="D50" s="6">
        <v>254300</v>
      </c>
      <c r="E50" s="12">
        <v>1616700</v>
      </c>
      <c r="F50" s="17">
        <v>305200</v>
      </c>
      <c r="G50" s="6">
        <v>1265400</v>
      </c>
      <c r="H50" s="6">
        <v>300600</v>
      </c>
      <c r="I50" s="12">
        <v>1871200</v>
      </c>
      <c r="J50" s="17">
        <v>586400</v>
      </c>
      <c r="K50" s="6">
        <v>2346700</v>
      </c>
      <c r="L50" s="6">
        <v>554900</v>
      </c>
      <c r="M50" s="12">
        <v>3487900</v>
      </c>
      <c r="N50" s="70"/>
      <c r="O50" s="98">
        <f>'DEFM cat A_age'!E50</f>
        <v>1137900</v>
      </c>
      <c r="P50" s="98">
        <f>'DEFM cat B_age'!E50</f>
        <v>178700</v>
      </c>
      <c r="Q50" s="98">
        <f>'DEFM cat C_age'!E50</f>
        <v>300100</v>
      </c>
      <c r="R50" s="98">
        <f t="shared" si="5"/>
        <v>1616700</v>
      </c>
      <c r="S50" s="59">
        <f>'DEFM cat A_age'!I50</f>
        <v>1209100</v>
      </c>
      <c r="T50" s="7">
        <f>'DEFM cat B_age'!I50</f>
        <v>316500</v>
      </c>
      <c r="U50" s="7">
        <f>'DEFM cat C_age'!I50</f>
        <v>345600</v>
      </c>
      <c r="V50" s="15">
        <f t="shared" si="6"/>
        <v>1871200</v>
      </c>
      <c r="W50" s="192">
        <f t="shared" si="7"/>
        <v>0.29615884208573018</v>
      </c>
      <c r="X50" s="192">
        <f t="shared" si="8"/>
        <v>0.35383710987601541</v>
      </c>
      <c r="Y50" s="196">
        <f t="shared" si="9"/>
        <v>0.32710226784024771</v>
      </c>
    </row>
    <row r="51" spans="1:25" x14ac:dyDescent="0.2">
      <c r="A51" s="10" t="s">
        <v>152</v>
      </c>
      <c r="B51" s="17">
        <v>277000</v>
      </c>
      <c r="C51" s="6">
        <v>1058200</v>
      </c>
      <c r="D51" s="6">
        <v>247400</v>
      </c>
      <c r="E51" s="12">
        <v>1582600</v>
      </c>
      <c r="F51" s="17">
        <v>302400</v>
      </c>
      <c r="G51" s="6">
        <v>1232700</v>
      </c>
      <c r="H51" s="6">
        <v>292500</v>
      </c>
      <c r="I51" s="12">
        <v>1827600</v>
      </c>
      <c r="J51" s="17">
        <v>579400</v>
      </c>
      <c r="K51" s="6">
        <v>2290900</v>
      </c>
      <c r="L51" s="6">
        <v>539900</v>
      </c>
      <c r="M51" s="12">
        <v>3410300</v>
      </c>
      <c r="N51" s="70"/>
      <c r="O51" s="98">
        <f>'DEFM cat A_age'!E51</f>
        <v>1113200</v>
      </c>
      <c r="P51" s="98">
        <f>'DEFM cat B_age'!E51</f>
        <v>182600</v>
      </c>
      <c r="Q51" s="98">
        <f>'DEFM cat C_age'!E51</f>
        <v>286900</v>
      </c>
      <c r="R51" s="98">
        <f t="shared" si="5"/>
        <v>1582700</v>
      </c>
      <c r="S51" s="59">
        <f>'DEFM cat A_age'!I51</f>
        <v>1179000</v>
      </c>
      <c r="T51" s="7">
        <f>'DEFM cat B_age'!I51</f>
        <v>312100</v>
      </c>
      <c r="U51" s="7">
        <f>'DEFM cat C_age'!I51</f>
        <v>336600</v>
      </c>
      <c r="V51" s="15">
        <f t="shared" si="6"/>
        <v>1827700</v>
      </c>
      <c r="W51" s="192">
        <f t="shared" si="7"/>
        <v>0.2966449737789853</v>
      </c>
      <c r="X51" s="192">
        <f t="shared" si="8"/>
        <v>0.35492695737812552</v>
      </c>
      <c r="Y51" s="196">
        <f t="shared" si="9"/>
        <v>0.32787942763312222</v>
      </c>
    </row>
    <row r="52" spans="1:25" x14ac:dyDescent="0.2">
      <c r="A52" s="10" t="s">
        <v>153</v>
      </c>
      <c r="B52" s="17">
        <v>267300</v>
      </c>
      <c r="C52" s="6">
        <v>1030900</v>
      </c>
      <c r="D52" s="6">
        <v>240100</v>
      </c>
      <c r="E52" s="12">
        <v>1538300</v>
      </c>
      <c r="F52" s="17">
        <v>295700</v>
      </c>
      <c r="G52" s="6">
        <v>1197400</v>
      </c>
      <c r="H52" s="6">
        <v>282900</v>
      </c>
      <c r="I52" s="12">
        <v>1776000</v>
      </c>
      <c r="J52" s="17">
        <v>563000</v>
      </c>
      <c r="K52" s="6">
        <v>2228300</v>
      </c>
      <c r="L52" s="6">
        <v>523000</v>
      </c>
      <c r="M52" s="12">
        <v>3314200</v>
      </c>
      <c r="N52" s="70"/>
      <c r="O52" s="98">
        <f>'DEFM cat A_age'!E52</f>
        <v>1069400</v>
      </c>
      <c r="P52" s="98">
        <f>'DEFM cat B_age'!E52</f>
        <v>177300</v>
      </c>
      <c r="Q52" s="98">
        <f>'DEFM cat C_age'!E52</f>
        <v>291600</v>
      </c>
      <c r="R52" s="98">
        <f t="shared" si="5"/>
        <v>1538300</v>
      </c>
      <c r="S52" s="59">
        <f>'DEFM cat A_age'!I52</f>
        <v>1135800</v>
      </c>
      <c r="T52" s="7">
        <f>'DEFM cat B_age'!I52</f>
        <v>304300</v>
      </c>
      <c r="U52" s="7">
        <f>'DEFM cat C_age'!I52</f>
        <v>335800</v>
      </c>
      <c r="V52" s="15">
        <f t="shared" si="6"/>
        <v>1775900</v>
      </c>
      <c r="W52" s="192">
        <f t="shared" si="7"/>
        <v>0.3048170057856075</v>
      </c>
      <c r="X52" s="192">
        <f t="shared" si="8"/>
        <v>0.36043696154062727</v>
      </c>
      <c r="Y52" s="196">
        <f t="shared" si="9"/>
        <v>0.33462072294973144</v>
      </c>
    </row>
    <row r="53" spans="1:25" x14ac:dyDescent="0.2">
      <c r="A53" s="10" t="s">
        <v>154</v>
      </c>
      <c r="B53" s="17">
        <v>257700</v>
      </c>
      <c r="C53" s="6">
        <v>1006300</v>
      </c>
      <c r="D53" s="6">
        <v>232700</v>
      </c>
      <c r="E53" s="12">
        <v>1496600</v>
      </c>
      <c r="F53" s="17">
        <v>288500</v>
      </c>
      <c r="G53" s="6">
        <v>1171300</v>
      </c>
      <c r="H53" s="6">
        <v>274300</v>
      </c>
      <c r="I53" s="12">
        <v>1734100</v>
      </c>
      <c r="J53" s="17">
        <v>546200</v>
      </c>
      <c r="K53" s="6">
        <v>2177600</v>
      </c>
      <c r="L53" s="6">
        <v>507000</v>
      </c>
      <c r="M53" s="12">
        <v>3230700</v>
      </c>
      <c r="N53" s="70"/>
      <c r="O53" s="98">
        <f>'DEFM cat A_age'!E53</f>
        <v>1034600</v>
      </c>
      <c r="P53" s="98">
        <f>'DEFM cat B_age'!E53</f>
        <v>171100</v>
      </c>
      <c r="Q53" s="98">
        <f>'DEFM cat C_age'!E53</f>
        <v>290900</v>
      </c>
      <c r="R53" s="98">
        <f t="shared" si="5"/>
        <v>1496600</v>
      </c>
      <c r="S53" s="59">
        <f>'DEFM cat A_age'!I53</f>
        <v>1099800</v>
      </c>
      <c r="T53" s="7">
        <f>'DEFM cat B_age'!I53</f>
        <v>293400</v>
      </c>
      <c r="U53" s="7">
        <f>'DEFM cat C_age'!I53</f>
        <v>340900</v>
      </c>
      <c r="V53" s="15">
        <f t="shared" si="6"/>
        <v>1734100</v>
      </c>
      <c r="W53" s="192">
        <f t="shared" si="7"/>
        <v>0.30869971936389151</v>
      </c>
      <c r="X53" s="192">
        <f t="shared" si="8"/>
        <v>0.36578052015454704</v>
      </c>
      <c r="Y53" s="196">
        <f t="shared" si="9"/>
        <v>0.33933822391432195</v>
      </c>
    </row>
    <row r="54" spans="1:25" x14ac:dyDescent="0.2">
      <c r="A54" s="10" t="s">
        <v>155</v>
      </c>
      <c r="B54" s="17">
        <v>255900</v>
      </c>
      <c r="C54" s="6">
        <v>991400</v>
      </c>
      <c r="D54" s="6">
        <v>227900</v>
      </c>
      <c r="E54" s="12">
        <v>1475100</v>
      </c>
      <c r="F54" s="17">
        <v>285100</v>
      </c>
      <c r="G54" s="6">
        <v>1151400</v>
      </c>
      <c r="H54" s="6">
        <v>268200</v>
      </c>
      <c r="I54" s="12">
        <v>1704800</v>
      </c>
      <c r="J54" s="17">
        <v>541000</v>
      </c>
      <c r="K54" s="6">
        <v>2142800</v>
      </c>
      <c r="L54" s="6">
        <v>496100</v>
      </c>
      <c r="M54" s="12">
        <v>3179900</v>
      </c>
      <c r="N54" s="70"/>
      <c r="O54" s="98">
        <f>'DEFM cat A_age'!E54</f>
        <v>1022600</v>
      </c>
      <c r="P54" s="98">
        <f>'DEFM cat B_age'!E54</f>
        <v>173400</v>
      </c>
      <c r="Q54" s="98">
        <f>'DEFM cat C_age'!E54</f>
        <v>279100</v>
      </c>
      <c r="R54" s="98">
        <f t="shared" si="5"/>
        <v>1475100</v>
      </c>
      <c r="S54" s="59">
        <f>'DEFM cat A_age'!I54</f>
        <v>1080400</v>
      </c>
      <c r="T54" s="7">
        <f>'DEFM cat B_age'!I54</f>
        <v>289900</v>
      </c>
      <c r="U54" s="7">
        <f>'DEFM cat C_age'!I54</f>
        <v>334500</v>
      </c>
      <c r="V54" s="15">
        <f t="shared" si="6"/>
        <v>1704800</v>
      </c>
      <c r="W54" s="192">
        <f t="shared" si="7"/>
        <v>0.30675886380584366</v>
      </c>
      <c r="X54" s="192">
        <f t="shared" si="8"/>
        <v>0.36625997184420461</v>
      </c>
      <c r="Y54" s="196">
        <f t="shared" si="9"/>
        <v>0.33865844837887982</v>
      </c>
    </row>
    <row r="55" spans="1:25" s="48" customFormat="1" x14ac:dyDescent="0.2">
      <c r="A55" s="52" t="s">
        <v>156</v>
      </c>
      <c r="B55" s="43">
        <v>247800</v>
      </c>
      <c r="C55" s="44">
        <v>972900</v>
      </c>
      <c r="D55" s="44">
        <v>223700</v>
      </c>
      <c r="E55" s="45">
        <v>1444400</v>
      </c>
      <c r="F55" s="43">
        <v>277100</v>
      </c>
      <c r="G55" s="44">
        <v>1131100</v>
      </c>
      <c r="H55" s="44">
        <v>264700</v>
      </c>
      <c r="I55" s="45">
        <v>1672900</v>
      </c>
      <c r="J55" s="43">
        <v>524900</v>
      </c>
      <c r="K55" s="44">
        <v>2104000</v>
      </c>
      <c r="L55" s="44">
        <v>488500</v>
      </c>
      <c r="M55" s="45">
        <v>3117300</v>
      </c>
      <c r="N55" s="71"/>
      <c r="O55" s="205">
        <f>'DEFM cat A_age'!E55</f>
        <v>991600</v>
      </c>
      <c r="P55" s="205">
        <f>'DEFM cat B_age'!E55</f>
        <v>169000</v>
      </c>
      <c r="Q55" s="205">
        <f>'DEFM cat C_age'!E55</f>
        <v>283900</v>
      </c>
      <c r="R55" s="205">
        <f t="shared" si="5"/>
        <v>1444500</v>
      </c>
      <c r="S55" s="206">
        <f>'DEFM cat A_age'!I55</f>
        <v>1051300</v>
      </c>
      <c r="T55" s="207">
        <f>'DEFM cat B_age'!I55</f>
        <v>284200</v>
      </c>
      <c r="U55" s="207">
        <f>'DEFM cat C_age'!I55</f>
        <v>337400</v>
      </c>
      <c r="V55" s="208">
        <f t="shared" si="6"/>
        <v>1672900</v>
      </c>
      <c r="W55" s="209">
        <f t="shared" si="7"/>
        <v>0.31353409484250605</v>
      </c>
      <c r="X55" s="209">
        <f t="shared" si="8"/>
        <v>0.37157032697710562</v>
      </c>
      <c r="Y55" s="210">
        <f t="shared" si="9"/>
        <v>0.3446782575222942</v>
      </c>
    </row>
    <row r="56" spans="1:25" x14ac:dyDescent="0.2">
      <c r="A56" s="10" t="s">
        <v>157</v>
      </c>
      <c r="B56" s="17">
        <v>243700</v>
      </c>
      <c r="C56" s="6">
        <v>958100</v>
      </c>
      <c r="D56" s="6">
        <v>220100</v>
      </c>
      <c r="E56" s="12">
        <v>1421900</v>
      </c>
      <c r="F56" s="17">
        <v>275900</v>
      </c>
      <c r="G56" s="6">
        <v>1117300</v>
      </c>
      <c r="H56" s="6">
        <v>263000</v>
      </c>
      <c r="I56" s="12">
        <v>1656100</v>
      </c>
      <c r="J56" s="17">
        <v>519600</v>
      </c>
      <c r="K56" s="6">
        <v>2075400</v>
      </c>
      <c r="L56" s="6">
        <v>483100</v>
      </c>
      <c r="M56" s="12">
        <v>3078000</v>
      </c>
      <c r="N56" s="70"/>
      <c r="O56" s="98">
        <f>'DEFM cat A_age'!E56</f>
        <v>962900</v>
      </c>
      <c r="P56" s="98">
        <f>'DEFM cat B_age'!E56</f>
        <v>169700</v>
      </c>
      <c r="Q56" s="98">
        <f>'DEFM cat C_age'!E56</f>
        <v>289300</v>
      </c>
      <c r="R56" s="98">
        <f t="shared" si="5"/>
        <v>1421900</v>
      </c>
      <c r="S56" s="59">
        <f>'DEFM cat A_age'!I56</f>
        <v>1031500</v>
      </c>
      <c r="T56" s="7">
        <f>'DEFM cat B_age'!I56</f>
        <v>285700</v>
      </c>
      <c r="U56" s="7">
        <f>'DEFM cat C_age'!I56</f>
        <v>338900</v>
      </c>
      <c r="V56" s="15">
        <f t="shared" si="6"/>
        <v>1656100</v>
      </c>
      <c r="W56" s="192">
        <f t="shared" si="7"/>
        <v>0.32280751107672834</v>
      </c>
      <c r="X56" s="192">
        <f t="shared" si="8"/>
        <v>0.37715113821629126</v>
      </c>
      <c r="Y56" s="196">
        <f t="shared" si="9"/>
        <v>0.352046783625731</v>
      </c>
    </row>
    <row r="57" spans="1:25" x14ac:dyDescent="0.2">
      <c r="A57" s="10" t="s">
        <v>158</v>
      </c>
      <c r="B57" s="17">
        <v>246200</v>
      </c>
      <c r="C57" s="6">
        <v>950800</v>
      </c>
      <c r="D57" s="6">
        <v>221200</v>
      </c>
      <c r="E57" s="12">
        <v>1418100</v>
      </c>
      <c r="F57" s="17">
        <v>274800</v>
      </c>
      <c r="G57" s="6">
        <v>1099300</v>
      </c>
      <c r="H57" s="6">
        <v>263000</v>
      </c>
      <c r="I57" s="12">
        <v>1637100</v>
      </c>
      <c r="J57" s="17">
        <v>521000</v>
      </c>
      <c r="K57" s="6">
        <v>2050100</v>
      </c>
      <c r="L57" s="6">
        <v>484200</v>
      </c>
      <c r="M57" s="12">
        <v>3055200</v>
      </c>
      <c r="N57" s="70"/>
      <c r="O57" s="98">
        <f>'DEFM cat A_age'!E57</f>
        <v>974900</v>
      </c>
      <c r="P57" s="98">
        <f>'DEFM cat B_age'!E57</f>
        <v>172900</v>
      </c>
      <c r="Q57" s="98">
        <f>'DEFM cat C_age'!E57</f>
        <v>270300</v>
      </c>
      <c r="R57" s="98">
        <f t="shared" si="5"/>
        <v>1418100</v>
      </c>
      <c r="S57" s="59">
        <f>'DEFM cat A_age'!I57</f>
        <v>1023500</v>
      </c>
      <c r="T57" s="7">
        <f>'DEFM cat B_age'!I57</f>
        <v>282400</v>
      </c>
      <c r="U57" s="7">
        <f>'DEFM cat C_age'!I57</f>
        <v>331200</v>
      </c>
      <c r="V57" s="15">
        <f t="shared" si="6"/>
        <v>1637100</v>
      </c>
      <c r="W57" s="192">
        <f t="shared" si="7"/>
        <v>0.31253085113884777</v>
      </c>
      <c r="X57" s="192">
        <f t="shared" si="8"/>
        <v>0.37480911367662328</v>
      </c>
      <c r="Y57" s="196">
        <f t="shared" si="9"/>
        <v>0.34590206860434669</v>
      </c>
    </row>
    <row r="58" spans="1:25" x14ac:dyDescent="0.2">
      <c r="A58" s="10" t="s">
        <v>159</v>
      </c>
      <c r="B58" s="17">
        <v>255700</v>
      </c>
      <c r="C58" s="6">
        <v>964400</v>
      </c>
      <c r="D58" s="6">
        <v>223700</v>
      </c>
      <c r="E58" s="12">
        <v>1443800</v>
      </c>
      <c r="F58" s="17">
        <v>277500</v>
      </c>
      <c r="G58" s="6">
        <v>1102200</v>
      </c>
      <c r="H58" s="6">
        <v>263400</v>
      </c>
      <c r="I58" s="12">
        <v>1643200</v>
      </c>
      <c r="J58" s="17">
        <v>533300</v>
      </c>
      <c r="K58" s="6">
        <v>2066700</v>
      </c>
      <c r="L58" s="6">
        <v>487100</v>
      </c>
      <c r="M58" s="12">
        <v>3087000</v>
      </c>
      <c r="N58" s="70"/>
      <c r="O58" s="98">
        <f>'DEFM cat A_age'!E58</f>
        <v>1010500</v>
      </c>
      <c r="P58" s="98">
        <f>'DEFM cat B_age'!E58</f>
        <v>174900</v>
      </c>
      <c r="Q58" s="98">
        <f>'DEFM cat C_age'!E58</f>
        <v>258400</v>
      </c>
      <c r="R58" s="98">
        <f t="shared" si="5"/>
        <v>1443800</v>
      </c>
      <c r="S58" s="59">
        <f>'DEFM cat A_age'!I58</f>
        <v>1036600</v>
      </c>
      <c r="T58" s="7">
        <f>'DEFM cat B_age'!I58</f>
        <v>284000</v>
      </c>
      <c r="U58" s="7">
        <f>'DEFM cat C_age'!I58</f>
        <v>322600</v>
      </c>
      <c r="V58" s="15">
        <f t="shared" si="6"/>
        <v>1643200</v>
      </c>
      <c r="W58" s="192">
        <f t="shared" si="7"/>
        <v>0.30011081867294637</v>
      </c>
      <c r="X58" s="192">
        <f t="shared" si="8"/>
        <v>0.36915774099318405</v>
      </c>
      <c r="Y58" s="196">
        <f t="shared" si="9"/>
        <v>0.33686426951733073</v>
      </c>
    </row>
    <row r="59" spans="1:25" x14ac:dyDescent="0.2">
      <c r="A59" s="10" t="s">
        <v>160</v>
      </c>
      <c r="B59" s="17">
        <v>282300</v>
      </c>
      <c r="C59" s="6">
        <v>1014100</v>
      </c>
      <c r="D59" s="6">
        <v>231600</v>
      </c>
      <c r="E59" s="12">
        <v>1528000</v>
      </c>
      <c r="F59" s="17">
        <v>289600</v>
      </c>
      <c r="G59" s="6">
        <v>1116600</v>
      </c>
      <c r="H59" s="6">
        <v>266600</v>
      </c>
      <c r="I59" s="12">
        <v>1672800</v>
      </c>
      <c r="J59" s="17">
        <v>571900</v>
      </c>
      <c r="K59" s="6">
        <v>2130700</v>
      </c>
      <c r="L59" s="6">
        <v>498200</v>
      </c>
      <c r="M59" s="12">
        <v>3200800</v>
      </c>
      <c r="N59" s="70"/>
      <c r="O59" s="98">
        <f>'DEFM cat A_age'!E59</f>
        <v>1095400</v>
      </c>
      <c r="P59" s="98">
        <f>'DEFM cat B_age'!E59</f>
        <v>181400</v>
      </c>
      <c r="Q59" s="98">
        <f>'DEFM cat C_age'!E59</f>
        <v>251200</v>
      </c>
      <c r="R59" s="98">
        <f t="shared" si="5"/>
        <v>1528000</v>
      </c>
      <c r="S59" s="59">
        <f>'DEFM cat A_age'!I59</f>
        <v>1070200</v>
      </c>
      <c r="T59" s="7">
        <f>'DEFM cat B_age'!I59</f>
        <v>284700</v>
      </c>
      <c r="U59" s="7">
        <f>'DEFM cat C_age'!I59</f>
        <v>317900</v>
      </c>
      <c r="V59" s="15">
        <f t="shared" si="6"/>
        <v>1672800</v>
      </c>
      <c r="W59" s="192">
        <f t="shared" si="7"/>
        <v>0.28311518324607332</v>
      </c>
      <c r="X59" s="192">
        <f t="shared" si="8"/>
        <v>0.36023433763749402</v>
      </c>
      <c r="Y59" s="196">
        <f t="shared" si="9"/>
        <v>0.32341914521369658</v>
      </c>
    </row>
    <row r="60" spans="1:25" x14ac:dyDescent="0.2">
      <c r="A60" s="10" t="s">
        <v>161</v>
      </c>
      <c r="B60" s="17">
        <v>319500</v>
      </c>
      <c r="C60" s="6">
        <v>1090800</v>
      </c>
      <c r="D60" s="6">
        <v>246900</v>
      </c>
      <c r="E60" s="12">
        <v>1657200</v>
      </c>
      <c r="F60" s="17">
        <v>307900</v>
      </c>
      <c r="G60" s="6">
        <v>1150900</v>
      </c>
      <c r="H60" s="6">
        <v>276400</v>
      </c>
      <c r="I60" s="12">
        <v>1735200</v>
      </c>
      <c r="J60" s="17">
        <v>627400</v>
      </c>
      <c r="K60" s="6">
        <v>2241700</v>
      </c>
      <c r="L60" s="6">
        <v>523300</v>
      </c>
      <c r="M60" s="12">
        <v>3392400</v>
      </c>
      <c r="N60" s="70"/>
      <c r="O60" s="98">
        <f>'DEFM cat A_age'!E60</f>
        <v>1222500</v>
      </c>
      <c r="P60" s="98">
        <f>'DEFM cat B_age'!E60</f>
        <v>185700</v>
      </c>
      <c r="Q60" s="98">
        <f>'DEFM cat C_age'!E60</f>
        <v>248900</v>
      </c>
      <c r="R60" s="98">
        <f t="shared" si="5"/>
        <v>1657100</v>
      </c>
      <c r="S60" s="59">
        <f>'DEFM cat A_age'!I60</f>
        <v>1133200</v>
      </c>
      <c r="T60" s="7">
        <f>'DEFM cat B_age'!I60</f>
        <v>287800</v>
      </c>
      <c r="U60" s="7">
        <f>'DEFM cat C_age'!I60</f>
        <v>314200</v>
      </c>
      <c r="V60" s="15">
        <f t="shared" si="6"/>
        <v>1735200</v>
      </c>
      <c r="W60" s="192">
        <f t="shared" si="7"/>
        <v>0.26226540341560556</v>
      </c>
      <c r="X60" s="192">
        <f t="shared" si="8"/>
        <v>0.34693407100046103</v>
      </c>
      <c r="Y60" s="196">
        <f t="shared" si="9"/>
        <v>0.30557438905757156</v>
      </c>
    </row>
    <row r="61" spans="1:25" x14ac:dyDescent="0.2">
      <c r="A61" s="10" t="s">
        <v>162</v>
      </c>
      <c r="B61" s="17">
        <v>351400</v>
      </c>
      <c r="C61" s="6">
        <v>1165300</v>
      </c>
      <c r="D61" s="6">
        <v>264800</v>
      </c>
      <c r="E61" s="12">
        <v>1781400</v>
      </c>
      <c r="F61" s="17">
        <v>325800</v>
      </c>
      <c r="G61" s="6">
        <v>1192300</v>
      </c>
      <c r="H61" s="6">
        <v>290100</v>
      </c>
      <c r="I61" s="12">
        <v>1808200</v>
      </c>
      <c r="J61" s="17">
        <v>677200</v>
      </c>
      <c r="K61" s="6">
        <v>2357500</v>
      </c>
      <c r="L61" s="6">
        <v>554900</v>
      </c>
      <c r="M61" s="12">
        <v>3589600</v>
      </c>
      <c r="N61" s="70"/>
      <c r="O61" s="98">
        <f>'DEFM cat A_age'!E61</f>
        <v>1322500</v>
      </c>
      <c r="P61" s="98">
        <f>'DEFM cat B_age'!E61</f>
        <v>200200</v>
      </c>
      <c r="Q61" s="98">
        <f>'DEFM cat C_age'!E61</f>
        <v>258700</v>
      </c>
      <c r="R61" s="98">
        <f t="shared" si="5"/>
        <v>1781400</v>
      </c>
      <c r="S61" s="59">
        <f>'DEFM cat A_age'!I61</f>
        <v>1184000</v>
      </c>
      <c r="T61" s="7">
        <f>'DEFM cat B_age'!I61</f>
        <v>297500</v>
      </c>
      <c r="U61" s="7">
        <f>'DEFM cat C_age'!I61</f>
        <v>326600</v>
      </c>
      <c r="V61" s="15">
        <f t="shared" si="6"/>
        <v>1808100</v>
      </c>
      <c r="W61" s="192">
        <f t="shared" si="7"/>
        <v>0.25760637700684852</v>
      </c>
      <c r="X61" s="192">
        <f t="shared" si="8"/>
        <v>0.34516896189370055</v>
      </c>
      <c r="Y61" s="196">
        <f t="shared" si="9"/>
        <v>0.30171333054742999</v>
      </c>
    </row>
    <row r="62" spans="1:25" x14ac:dyDescent="0.2">
      <c r="A62" s="10" t="s">
        <v>163</v>
      </c>
      <c r="B62" s="17">
        <v>361100</v>
      </c>
      <c r="C62" s="6">
        <v>1213200</v>
      </c>
      <c r="D62" s="6">
        <v>279900</v>
      </c>
      <c r="E62" s="12">
        <v>1854200</v>
      </c>
      <c r="F62" s="17">
        <v>333100</v>
      </c>
      <c r="G62" s="6">
        <v>1225300</v>
      </c>
      <c r="H62" s="6">
        <v>303300</v>
      </c>
      <c r="I62" s="12">
        <v>1861700</v>
      </c>
      <c r="J62" s="17">
        <v>694200</v>
      </c>
      <c r="K62" s="6">
        <v>2438500</v>
      </c>
      <c r="L62" s="6">
        <v>583200</v>
      </c>
      <c r="M62" s="12">
        <v>3715900</v>
      </c>
      <c r="N62" s="70"/>
      <c r="O62" s="98">
        <f>'DEFM cat A_age'!E62</f>
        <v>1363500</v>
      </c>
      <c r="P62" s="98">
        <f>'DEFM cat B_age'!E62</f>
        <v>199800</v>
      </c>
      <c r="Q62" s="98">
        <f>'DEFM cat C_age'!E62</f>
        <v>290900</v>
      </c>
      <c r="R62" s="98">
        <f t="shared" si="5"/>
        <v>1854200</v>
      </c>
      <c r="S62" s="59">
        <f>'DEFM cat A_age'!I62</f>
        <v>1213400</v>
      </c>
      <c r="T62" s="7">
        <f>'DEFM cat B_age'!I62</f>
        <v>297200</v>
      </c>
      <c r="U62" s="7">
        <f>'DEFM cat C_age'!I62</f>
        <v>351100</v>
      </c>
      <c r="V62" s="15">
        <f t="shared" si="6"/>
        <v>1861700</v>
      </c>
      <c r="W62" s="192">
        <f t="shared" si="7"/>
        <v>0.26464243339445581</v>
      </c>
      <c r="X62" s="192">
        <f t="shared" si="8"/>
        <v>0.34823011226298545</v>
      </c>
      <c r="Y62" s="196">
        <f t="shared" si="9"/>
        <v>0.30652062757340082</v>
      </c>
    </row>
    <row r="63" spans="1:25" x14ac:dyDescent="0.2">
      <c r="A63" s="10" t="s">
        <v>164</v>
      </c>
      <c r="B63" s="17">
        <v>367700</v>
      </c>
      <c r="C63" s="6">
        <v>1253700</v>
      </c>
      <c r="D63" s="6">
        <v>293300</v>
      </c>
      <c r="E63" s="12">
        <v>1914700</v>
      </c>
      <c r="F63" s="17">
        <v>339000</v>
      </c>
      <c r="G63" s="6">
        <v>1254100</v>
      </c>
      <c r="H63" s="6">
        <v>314600</v>
      </c>
      <c r="I63" s="12">
        <v>1907700</v>
      </c>
      <c r="J63" s="17">
        <v>706700</v>
      </c>
      <c r="K63" s="6">
        <v>2507800</v>
      </c>
      <c r="L63" s="6">
        <v>607900</v>
      </c>
      <c r="M63" s="12">
        <v>3822400</v>
      </c>
      <c r="N63" s="70"/>
      <c r="O63" s="98">
        <f>'DEFM cat A_age'!E63</f>
        <v>1403500</v>
      </c>
      <c r="P63" s="98">
        <f>'DEFM cat B_age'!E63</f>
        <v>205300</v>
      </c>
      <c r="Q63" s="98">
        <f>'DEFM cat C_age'!E63</f>
        <v>305800</v>
      </c>
      <c r="R63" s="98">
        <f t="shared" si="5"/>
        <v>1914600</v>
      </c>
      <c r="S63" s="59">
        <f>'DEFM cat A_age'!I63</f>
        <v>1237100</v>
      </c>
      <c r="T63" s="7">
        <f>'DEFM cat B_age'!I63</f>
        <v>305400</v>
      </c>
      <c r="U63" s="7">
        <f>'DEFM cat C_age'!I63</f>
        <v>365200</v>
      </c>
      <c r="V63" s="15">
        <f t="shared" si="6"/>
        <v>1907700</v>
      </c>
      <c r="W63" s="192">
        <f t="shared" si="7"/>
        <v>0.26694870991329783</v>
      </c>
      <c r="X63" s="192">
        <f t="shared" si="8"/>
        <v>0.35152277611783822</v>
      </c>
      <c r="Y63" s="196">
        <f t="shared" si="9"/>
        <v>0.30915940663998115</v>
      </c>
    </row>
    <row r="64" spans="1:25" x14ac:dyDescent="0.2">
      <c r="A64" s="10" t="s">
        <v>165</v>
      </c>
      <c r="B64" s="17">
        <v>364000</v>
      </c>
      <c r="C64" s="6">
        <v>1275200</v>
      </c>
      <c r="D64" s="6">
        <v>306800</v>
      </c>
      <c r="E64" s="12">
        <v>1945900</v>
      </c>
      <c r="F64" s="17">
        <v>338500</v>
      </c>
      <c r="G64" s="6">
        <v>1269800</v>
      </c>
      <c r="H64" s="6">
        <v>326500</v>
      </c>
      <c r="I64" s="12">
        <v>1934800</v>
      </c>
      <c r="J64" s="17">
        <v>702400</v>
      </c>
      <c r="K64" s="6">
        <v>2545000</v>
      </c>
      <c r="L64" s="6">
        <v>633300</v>
      </c>
      <c r="M64" s="12">
        <v>3880700</v>
      </c>
      <c r="N64" s="70"/>
      <c r="O64" s="98">
        <f>'DEFM cat A_age'!E64</f>
        <v>1415400</v>
      </c>
      <c r="P64" s="98">
        <f>'DEFM cat B_age'!E64</f>
        <v>207100</v>
      </c>
      <c r="Q64" s="98">
        <f>'DEFM cat C_age'!E64</f>
        <v>323400</v>
      </c>
      <c r="R64" s="98">
        <f t="shared" si="5"/>
        <v>1945900</v>
      </c>
      <c r="S64" s="59">
        <f>'DEFM cat A_age'!I64</f>
        <v>1248600</v>
      </c>
      <c r="T64" s="7">
        <f>'DEFM cat B_age'!I64</f>
        <v>308100</v>
      </c>
      <c r="U64" s="7">
        <f>'DEFM cat C_age'!I64</f>
        <v>378100</v>
      </c>
      <c r="V64" s="15">
        <f t="shared" si="6"/>
        <v>1934800</v>
      </c>
      <c r="W64" s="192">
        <f t="shared" si="7"/>
        <v>0.27262449252274013</v>
      </c>
      <c r="X64" s="192">
        <f t="shared" si="8"/>
        <v>0.35466198056646681</v>
      </c>
      <c r="Y64" s="196">
        <f t="shared" si="9"/>
        <v>0.31352591027391963</v>
      </c>
    </row>
    <row r="65" spans="1:25" x14ac:dyDescent="0.2">
      <c r="A65" s="10" t="s">
        <v>166</v>
      </c>
      <c r="B65" s="17">
        <v>361500</v>
      </c>
      <c r="C65" s="6">
        <v>1293100</v>
      </c>
      <c r="D65" s="6">
        <v>318800</v>
      </c>
      <c r="E65" s="12">
        <v>1973500</v>
      </c>
      <c r="F65" s="17">
        <v>340300</v>
      </c>
      <c r="G65" s="6">
        <v>1286400</v>
      </c>
      <c r="H65" s="6">
        <v>338500</v>
      </c>
      <c r="I65" s="12">
        <v>1965100</v>
      </c>
      <c r="J65" s="17">
        <v>701800</v>
      </c>
      <c r="K65" s="6">
        <v>2579500</v>
      </c>
      <c r="L65" s="6">
        <v>657300</v>
      </c>
      <c r="M65" s="12">
        <v>3938600</v>
      </c>
      <c r="N65" s="70"/>
      <c r="O65" s="98">
        <f>'DEFM cat A_age'!E65</f>
        <v>1420000</v>
      </c>
      <c r="P65" s="98">
        <f>'DEFM cat B_age'!E65</f>
        <v>211300</v>
      </c>
      <c r="Q65" s="98">
        <f>'DEFM cat C_age'!E65</f>
        <v>342100</v>
      </c>
      <c r="R65" s="98">
        <f t="shared" si="5"/>
        <v>1973400</v>
      </c>
      <c r="S65" s="59">
        <f>'DEFM cat A_age'!I65</f>
        <v>1267500</v>
      </c>
      <c r="T65" s="7">
        <f>'DEFM cat B_age'!I65</f>
        <v>310800</v>
      </c>
      <c r="U65" s="7">
        <f>'DEFM cat C_age'!I65</f>
        <v>386800</v>
      </c>
      <c r="V65" s="15">
        <f t="shared" si="6"/>
        <v>1965100</v>
      </c>
      <c r="W65" s="192">
        <f t="shared" si="7"/>
        <v>0.2804297152123239</v>
      </c>
      <c r="X65" s="192">
        <f t="shared" si="8"/>
        <v>0.35499465676047021</v>
      </c>
      <c r="Y65" s="196">
        <f t="shared" si="9"/>
        <v>0.31763361685921038</v>
      </c>
    </row>
    <row r="66" spans="1:25" x14ac:dyDescent="0.2">
      <c r="A66" s="10" t="s">
        <v>167</v>
      </c>
      <c r="B66" s="17">
        <v>356500</v>
      </c>
      <c r="C66" s="6">
        <v>1301400</v>
      </c>
      <c r="D66" s="6">
        <v>330200</v>
      </c>
      <c r="E66" s="12">
        <v>1988100</v>
      </c>
      <c r="F66" s="17">
        <v>339400</v>
      </c>
      <c r="G66" s="6">
        <v>1299300</v>
      </c>
      <c r="H66" s="6">
        <v>349800</v>
      </c>
      <c r="I66" s="12">
        <v>1988600</v>
      </c>
      <c r="J66" s="17">
        <v>695900</v>
      </c>
      <c r="K66" s="6">
        <v>2600700</v>
      </c>
      <c r="L66" s="6">
        <v>680000</v>
      </c>
      <c r="M66" s="12">
        <v>3976700</v>
      </c>
      <c r="N66" s="70"/>
      <c r="O66" s="98">
        <f>'DEFM cat A_age'!E66</f>
        <v>1415700</v>
      </c>
      <c r="P66" s="98">
        <f>'DEFM cat B_age'!E66</f>
        <v>213900</v>
      </c>
      <c r="Q66" s="98">
        <f>'DEFM cat C_age'!E66</f>
        <v>358400</v>
      </c>
      <c r="R66" s="98">
        <f t="shared" si="5"/>
        <v>1988000</v>
      </c>
      <c r="S66" s="59">
        <f>'DEFM cat A_age'!I66</f>
        <v>1275000</v>
      </c>
      <c r="T66" s="7">
        <f>'DEFM cat B_age'!I66</f>
        <v>314500</v>
      </c>
      <c r="U66" s="7">
        <f>'DEFM cat C_age'!I66</f>
        <v>399000</v>
      </c>
      <c r="V66" s="15">
        <f t="shared" si="6"/>
        <v>1988500</v>
      </c>
      <c r="W66" s="192">
        <f t="shared" si="7"/>
        <v>0.28787726358148891</v>
      </c>
      <c r="X66" s="192">
        <f t="shared" si="8"/>
        <v>0.3588131757606236</v>
      </c>
      <c r="Y66" s="196">
        <f t="shared" si="9"/>
        <v>0.3233496793662769</v>
      </c>
    </row>
    <row r="67" spans="1:25" s="48" customFormat="1" x14ac:dyDescent="0.2">
      <c r="A67" s="52" t="s">
        <v>168</v>
      </c>
      <c r="B67" s="43">
        <v>346300</v>
      </c>
      <c r="C67" s="44">
        <v>1305000</v>
      </c>
      <c r="D67" s="44">
        <v>341300</v>
      </c>
      <c r="E67" s="45">
        <v>1992700</v>
      </c>
      <c r="F67" s="43">
        <v>336700</v>
      </c>
      <c r="G67" s="44">
        <v>1314900</v>
      </c>
      <c r="H67" s="44">
        <v>362600</v>
      </c>
      <c r="I67" s="45">
        <v>2014100</v>
      </c>
      <c r="J67" s="43">
        <v>683000</v>
      </c>
      <c r="K67" s="44">
        <v>2619900</v>
      </c>
      <c r="L67" s="44">
        <v>703900</v>
      </c>
      <c r="M67" s="45">
        <v>4006800</v>
      </c>
      <c r="N67" s="71"/>
      <c r="O67" s="205">
        <f>'DEFM cat A_age'!E67</f>
        <v>1405400</v>
      </c>
      <c r="P67" s="205">
        <f>'DEFM cat B_age'!E67</f>
        <v>215300</v>
      </c>
      <c r="Q67" s="205">
        <f>'DEFM cat C_age'!E67</f>
        <v>372000</v>
      </c>
      <c r="R67" s="205">
        <f t="shared" si="5"/>
        <v>1992700</v>
      </c>
      <c r="S67" s="206">
        <f>'DEFM cat A_age'!I67</f>
        <v>1284900</v>
      </c>
      <c r="T67" s="207">
        <f>'DEFM cat B_age'!I67</f>
        <v>318400</v>
      </c>
      <c r="U67" s="207">
        <f>'DEFM cat C_age'!I67</f>
        <v>410900</v>
      </c>
      <c r="V67" s="208">
        <f t="shared" si="6"/>
        <v>2014200</v>
      </c>
      <c r="W67" s="209">
        <f t="shared" si="7"/>
        <v>0.29472574898379084</v>
      </c>
      <c r="X67" s="209">
        <f t="shared" si="8"/>
        <v>0.36207923741435805</v>
      </c>
      <c r="Y67" s="210">
        <f t="shared" si="9"/>
        <v>0.32858319399036662</v>
      </c>
    </row>
    <row r="68" spans="1:25" x14ac:dyDescent="0.2">
      <c r="A68" s="10" t="s">
        <v>169</v>
      </c>
      <c r="B68" s="17">
        <v>343500</v>
      </c>
      <c r="C68" s="6">
        <v>1303500</v>
      </c>
      <c r="D68" s="6">
        <v>352000</v>
      </c>
      <c r="E68" s="12">
        <v>1999000</v>
      </c>
      <c r="F68" s="17">
        <v>341000</v>
      </c>
      <c r="G68" s="6">
        <v>1329800</v>
      </c>
      <c r="H68" s="6">
        <v>376500</v>
      </c>
      <c r="I68" s="12">
        <v>2047300</v>
      </c>
      <c r="J68" s="17">
        <v>684500</v>
      </c>
      <c r="K68" s="6">
        <v>2633200</v>
      </c>
      <c r="L68" s="6">
        <v>728600</v>
      </c>
      <c r="M68" s="12">
        <v>4046300</v>
      </c>
      <c r="N68" s="70"/>
      <c r="O68" s="98">
        <f>'DEFM cat A_age'!E68</f>
        <v>1396500</v>
      </c>
      <c r="P68" s="98">
        <f>'DEFM cat B_age'!E68</f>
        <v>216300</v>
      </c>
      <c r="Q68" s="98">
        <f>'DEFM cat C_age'!E68</f>
        <v>386200</v>
      </c>
      <c r="R68" s="98">
        <f t="shared" si="5"/>
        <v>1999000</v>
      </c>
      <c r="S68" s="59">
        <f>'DEFM cat A_age'!I68</f>
        <v>1302600</v>
      </c>
      <c r="T68" s="7">
        <f>'DEFM cat B_age'!I68</f>
        <v>323200</v>
      </c>
      <c r="U68" s="7">
        <f>'DEFM cat C_age'!I68</f>
        <v>421500</v>
      </c>
      <c r="V68" s="15">
        <f t="shared" si="6"/>
        <v>2047300</v>
      </c>
      <c r="W68" s="192">
        <f t="shared" si="7"/>
        <v>0.30140070035017508</v>
      </c>
      <c r="X68" s="192">
        <f t="shared" si="8"/>
        <v>0.36374737459092465</v>
      </c>
      <c r="Y68" s="196">
        <f t="shared" si="9"/>
        <v>0.33294614833304498</v>
      </c>
    </row>
    <row r="69" spans="1:25" x14ac:dyDescent="0.2">
      <c r="A69" s="10" t="s">
        <v>170</v>
      </c>
      <c r="B69" s="17">
        <v>342100</v>
      </c>
      <c r="C69" s="6">
        <v>1306900</v>
      </c>
      <c r="D69" s="6">
        <v>363100</v>
      </c>
      <c r="E69" s="12">
        <v>2012000</v>
      </c>
      <c r="F69" s="17">
        <v>343200</v>
      </c>
      <c r="G69" s="6">
        <v>1341800</v>
      </c>
      <c r="H69" s="6">
        <v>390500</v>
      </c>
      <c r="I69" s="12">
        <v>2075400</v>
      </c>
      <c r="J69" s="17">
        <v>685200</v>
      </c>
      <c r="K69" s="6">
        <v>2648700</v>
      </c>
      <c r="L69" s="6">
        <v>753500</v>
      </c>
      <c r="M69" s="12">
        <v>4087400</v>
      </c>
      <c r="N69" s="70"/>
      <c r="O69" s="98">
        <f>'DEFM cat A_age'!E69</f>
        <v>1396700</v>
      </c>
      <c r="P69" s="98">
        <f>'DEFM cat B_age'!E69</f>
        <v>219000</v>
      </c>
      <c r="Q69" s="98">
        <f>'DEFM cat C_age'!E69</f>
        <v>396400</v>
      </c>
      <c r="R69" s="98">
        <f t="shared" si="5"/>
        <v>2012100</v>
      </c>
      <c r="S69" s="59">
        <f>'DEFM cat A_age'!I69</f>
        <v>1311900</v>
      </c>
      <c r="T69" s="7">
        <f>'DEFM cat B_age'!I69</f>
        <v>329800</v>
      </c>
      <c r="U69" s="7">
        <f>'DEFM cat C_age'!I69</f>
        <v>433700</v>
      </c>
      <c r="V69" s="15">
        <f t="shared" si="6"/>
        <v>2075400</v>
      </c>
      <c r="W69" s="192">
        <f t="shared" si="7"/>
        <v>0.30584960986034493</v>
      </c>
      <c r="X69" s="192">
        <f t="shared" si="8"/>
        <v>0.36788089043076033</v>
      </c>
      <c r="Y69" s="196">
        <f t="shared" si="9"/>
        <v>0.33734556574923547</v>
      </c>
    </row>
    <row r="70" spans="1:25" x14ac:dyDescent="0.2">
      <c r="A70" s="10" t="s">
        <v>171</v>
      </c>
      <c r="B70" s="17">
        <v>342700</v>
      </c>
      <c r="C70" s="6">
        <v>1315900</v>
      </c>
      <c r="D70" s="6">
        <v>375900</v>
      </c>
      <c r="E70" s="12">
        <v>2034400</v>
      </c>
      <c r="F70" s="17">
        <v>345500</v>
      </c>
      <c r="G70" s="6">
        <v>1360300</v>
      </c>
      <c r="H70" s="6">
        <v>406700</v>
      </c>
      <c r="I70" s="12">
        <v>2112400</v>
      </c>
      <c r="J70" s="17">
        <v>688200</v>
      </c>
      <c r="K70" s="6">
        <v>2676200</v>
      </c>
      <c r="L70" s="6">
        <v>782500</v>
      </c>
      <c r="M70" s="12">
        <v>4146900</v>
      </c>
      <c r="N70" s="70"/>
      <c r="O70" s="98">
        <f>'DEFM cat A_age'!E70</f>
        <v>1420300</v>
      </c>
      <c r="P70" s="98">
        <f>'DEFM cat B_age'!E70</f>
        <v>221800</v>
      </c>
      <c r="Q70" s="98">
        <f>'DEFM cat C_age'!E70</f>
        <v>392300</v>
      </c>
      <c r="R70" s="98">
        <f t="shared" si="5"/>
        <v>2034400</v>
      </c>
      <c r="S70" s="59">
        <f>'DEFM cat A_age'!I70</f>
        <v>1341500</v>
      </c>
      <c r="T70" s="7">
        <f>'DEFM cat B_age'!I70</f>
        <v>332600</v>
      </c>
      <c r="U70" s="7">
        <f>'DEFM cat C_age'!I70</f>
        <v>438300</v>
      </c>
      <c r="V70" s="15">
        <f t="shared" si="6"/>
        <v>2112400</v>
      </c>
      <c r="W70" s="192">
        <f t="shared" si="7"/>
        <v>0.30185804168305153</v>
      </c>
      <c r="X70" s="192">
        <f t="shared" si="8"/>
        <v>0.36494035220602161</v>
      </c>
      <c r="Y70" s="196">
        <f t="shared" si="9"/>
        <v>0.33399247612616956</v>
      </c>
    </row>
    <row r="71" spans="1:25" x14ac:dyDescent="0.2">
      <c r="A71" s="10" t="s">
        <v>172</v>
      </c>
      <c r="B71" s="17">
        <v>346200</v>
      </c>
      <c r="C71" s="6">
        <v>1329300</v>
      </c>
      <c r="D71" s="6">
        <v>389300</v>
      </c>
      <c r="E71" s="12">
        <v>2064800</v>
      </c>
      <c r="F71" s="17">
        <v>349400</v>
      </c>
      <c r="G71" s="6">
        <v>1380300</v>
      </c>
      <c r="H71" s="6">
        <v>422600</v>
      </c>
      <c r="I71" s="12">
        <v>2152300</v>
      </c>
      <c r="J71" s="17">
        <v>695700</v>
      </c>
      <c r="K71" s="6">
        <v>2709600</v>
      </c>
      <c r="L71" s="6">
        <v>811900</v>
      </c>
      <c r="M71" s="12">
        <v>4217100</v>
      </c>
      <c r="N71" s="70"/>
      <c r="O71" s="98">
        <f>'DEFM cat A_age'!E71</f>
        <v>1449600</v>
      </c>
      <c r="P71" s="98">
        <f>'DEFM cat B_age'!E71</f>
        <v>220200</v>
      </c>
      <c r="Q71" s="98">
        <f>'DEFM cat C_age'!E71</f>
        <v>394900</v>
      </c>
      <c r="R71" s="98">
        <f t="shared" si="5"/>
        <v>2064700</v>
      </c>
      <c r="S71" s="59">
        <f>'DEFM cat A_age'!I71</f>
        <v>1371900</v>
      </c>
      <c r="T71" s="7">
        <f>'DEFM cat B_age'!I71</f>
        <v>336500</v>
      </c>
      <c r="U71" s="7">
        <f>'DEFM cat C_age'!I71</f>
        <v>443900</v>
      </c>
      <c r="V71" s="15">
        <f t="shared" si="6"/>
        <v>2152300</v>
      </c>
      <c r="W71" s="192">
        <f>(P71+Q71)/R71</f>
        <v>0.29791252966532666</v>
      </c>
      <c r="X71" s="192">
        <f t="shared" si="8"/>
        <v>0.36258885843051619</v>
      </c>
      <c r="Y71" s="196">
        <f t="shared" si="9"/>
        <v>0.33092245672278869</v>
      </c>
    </row>
    <row r="72" spans="1:25" x14ac:dyDescent="0.2">
      <c r="A72" s="10" t="s">
        <v>173</v>
      </c>
      <c r="B72" s="17">
        <v>353900</v>
      </c>
      <c r="C72" s="6">
        <v>1351300</v>
      </c>
      <c r="D72" s="6">
        <v>403400</v>
      </c>
      <c r="E72" s="12">
        <v>2108600</v>
      </c>
      <c r="F72" s="17">
        <v>353100</v>
      </c>
      <c r="G72" s="6">
        <v>1392200</v>
      </c>
      <c r="H72" s="6">
        <v>436100</v>
      </c>
      <c r="I72" s="12">
        <v>2181400</v>
      </c>
      <c r="J72" s="17">
        <v>707000</v>
      </c>
      <c r="K72" s="6">
        <v>2743500</v>
      </c>
      <c r="L72" s="6">
        <v>839500</v>
      </c>
      <c r="M72" s="12">
        <v>4290000</v>
      </c>
      <c r="N72" s="70"/>
      <c r="O72" s="98">
        <f>'DEFM cat A_age'!E72</f>
        <v>1485000</v>
      </c>
      <c r="P72" s="98">
        <f>'DEFM cat B_age'!E72</f>
        <v>226400</v>
      </c>
      <c r="Q72" s="98">
        <f>'DEFM cat C_age'!E72</f>
        <v>397200</v>
      </c>
      <c r="R72" s="98">
        <f t="shared" ref="R72:R100" si="10">O72+P72+Q72</f>
        <v>2108600</v>
      </c>
      <c r="S72" s="59">
        <f>'DEFM cat A_age'!I72</f>
        <v>1390800</v>
      </c>
      <c r="T72" s="7">
        <f>'DEFM cat B_age'!I72</f>
        <v>340800</v>
      </c>
      <c r="U72" s="7">
        <f>'DEFM cat C_age'!I72</f>
        <v>449800</v>
      </c>
      <c r="V72" s="15">
        <f t="shared" ref="V72:V100" si="11">S72+T72+U72</f>
        <v>2181400</v>
      </c>
      <c r="W72" s="192">
        <f t="shared" ref="W72:W100" si="12">(P72+Q72)/R72</f>
        <v>0.29574125011856206</v>
      </c>
      <c r="X72" s="192">
        <f t="shared" ref="X72:X100" si="13">(T72+U72)/V72</f>
        <v>0.36242779866141012</v>
      </c>
      <c r="Y72" s="196">
        <f t="shared" ref="Y72:Y100" si="14">(P72+Q72+T72+U72)/(R72+V72)</f>
        <v>0.32965034965034967</v>
      </c>
    </row>
    <row r="73" spans="1:25" x14ac:dyDescent="0.2">
      <c r="A73" s="10" t="s">
        <v>174</v>
      </c>
      <c r="B73" s="17">
        <v>359800</v>
      </c>
      <c r="C73" s="6">
        <v>1371200</v>
      </c>
      <c r="D73" s="6">
        <v>415900</v>
      </c>
      <c r="E73" s="12">
        <v>2146800</v>
      </c>
      <c r="F73" s="17">
        <v>357100</v>
      </c>
      <c r="G73" s="6">
        <v>1408100</v>
      </c>
      <c r="H73" s="6">
        <v>450800</v>
      </c>
      <c r="I73" s="12">
        <v>2216100</v>
      </c>
      <c r="J73" s="17">
        <v>716900</v>
      </c>
      <c r="K73" s="6">
        <v>2779300</v>
      </c>
      <c r="L73" s="6">
        <v>866700</v>
      </c>
      <c r="M73" s="12">
        <v>4362900</v>
      </c>
      <c r="N73" s="70"/>
      <c r="O73" s="98">
        <f>'DEFM cat A_age'!E73</f>
        <v>1512900</v>
      </c>
      <c r="P73" s="98">
        <f>'DEFM cat B_age'!E73</f>
        <v>231600</v>
      </c>
      <c r="Q73" s="98">
        <f>'DEFM cat C_age'!E73</f>
        <v>402300</v>
      </c>
      <c r="R73" s="98">
        <f t="shared" si="10"/>
        <v>2146800</v>
      </c>
      <c r="S73" s="59">
        <f>'DEFM cat A_age'!I73</f>
        <v>1409600</v>
      </c>
      <c r="T73" s="7">
        <f>'DEFM cat B_age'!I73</f>
        <v>349000</v>
      </c>
      <c r="U73" s="7">
        <f>'DEFM cat C_age'!I73</f>
        <v>457400</v>
      </c>
      <c r="V73" s="15">
        <f t="shared" si="11"/>
        <v>2216000</v>
      </c>
      <c r="W73" s="192">
        <f t="shared" si="12"/>
        <v>0.29527669088876468</v>
      </c>
      <c r="X73" s="192">
        <f t="shared" si="13"/>
        <v>0.36389891696750903</v>
      </c>
      <c r="Y73" s="196">
        <f t="shared" si="14"/>
        <v>0.33013202530485009</v>
      </c>
    </row>
    <row r="74" spans="1:25" x14ac:dyDescent="0.2">
      <c r="A74" s="10" t="s">
        <v>175</v>
      </c>
      <c r="B74" s="17">
        <v>373800</v>
      </c>
      <c r="C74" s="6">
        <v>1401300</v>
      </c>
      <c r="D74" s="6">
        <v>433300</v>
      </c>
      <c r="E74" s="12">
        <v>2208400</v>
      </c>
      <c r="F74" s="17">
        <v>366100</v>
      </c>
      <c r="G74" s="6">
        <v>1435700</v>
      </c>
      <c r="H74" s="6">
        <v>469700</v>
      </c>
      <c r="I74" s="12">
        <v>2271500</v>
      </c>
      <c r="J74" s="17">
        <v>739900</v>
      </c>
      <c r="K74" s="6">
        <v>2837000</v>
      </c>
      <c r="L74" s="6">
        <v>903000</v>
      </c>
      <c r="M74" s="12">
        <v>4479900</v>
      </c>
      <c r="N74" s="70"/>
      <c r="O74" s="98">
        <f>'DEFM cat A_age'!E74</f>
        <v>1566700</v>
      </c>
      <c r="P74" s="98">
        <f>'DEFM cat B_age'!E74</f>
        <v>238600</v>
      </c>
      <c r="Q74" s="98">
        <f>'DEFM cat C_age'!E74</f>
        <v>403100</v>
      </c>
      <c r="R74" s="98">
        <f t="shared" si="10"/>
        <v>2208400</v>
      </c>
      <c r="S74" s="59">
        <f>'DEFM cat A_age'!I74</f>
        <v>1448500</v>
      </c>
      <c r="T74" s="7">
        <f>'DEFM cat B_age'!I74</f>
        <v>358200</v>
      </c>
      <c r="U74" s="7">
        <f>'DEFM cat C_age'!I74</f>
        <v>464800</v>
      </c>
      <c r="V74" s="15">
        <f t="shared" si="11"/>
        <v>2271500</v>
      </c>
      <c r="W74" s="192">
        <f t="shared" si="12"/>
        <v>0.29057236007969572</v>
      </c>
      <c r="X74" s="192">
        <f t="shared" si="13"/>
        <v>0.3623156504512437</v>
      </c>
      <c r="Y74" s="196">
        <f t="shared" si="14"/>
        <v>0.32694926226031829</v>
      </c>
    </row>
    <row r="75" spans="1:25" x14ac:dyDescent="0.2">
      <c r="A75" s="10" t="s">
        <v>176</v>
      </c>
      <c r="B75" s="17">
        <v>387600</v>
      </c>
      <c r="C75" s="6">
        <v>1436600</v>
      </c>
      <c r="D75" s="6">
        <v>450200</v>
      </c>
      <c r="E75" s="12">
        <v>2274400</v>
      </c>
      <c r="F75" s="17">
        <v>374600</v>
      </c>
      <c r="G75" s="6">
        <v>1464600</v>
      </c>
      <c r="H75" s="6">
        <v>488000</v>
      </c>
      <c r="I75" s="12">
        <v>2327300</v>
      </c>
      <c r="J75" s="17">
        <v>762200</v>
      </c>
      <c r="K75" s="6">
        <v>2901200</v>
      </c>
      <c r="L75" s="6">
        <v>938200</v>
      </c>
      <c r="M75" s="12">
        <v>4601600</v>
      </c>
      <c r="N75" s="70"/>
      <c r="O75" s="98">
        <f>'DEFM cat A_age'!E75</f>
        <v>1626200</v>
      </c>
      <c r="P75" s="98">
        <f>'DEFM cat B_age'!E75</f>
        <v>244500</v>
      </c>
      <c r="Q75" s="98">
        <f>'DEFM cat C_age'!E75</f>
        <v>403700</v>
      </c>
      <c r="R75" s="98">
        <f t="shared" si="10"/>
        <v>2274400</v>
      </c>
      <c r="S75" s="59">
        <f>'DEFM cat A_age'!I75</f>
        <v>1489100</v>
      </c>
      <c r="T75" s="7">
        <f>'DEFM cat B_age'!I75</f>
        <v>368500</v>
      </c>
      <c r="U75" s="7">
        <f>'DEFM cat C_age'!I75</f>
        <v>469700</v>
      </c>
      <c r="V75" s="15">
        <f t="shared" si="11"/>
        <v>2327300</v>
      </c>
      <c r="W75" s="192">
        <f t="shared" si="12"/>
        <v>0.28499824129440732</v>
      </c>
      <c r="X75" s="192">
        <f t="shared" si="13"/>
        <v>0.36015984187685302</v>
      </c>
      <c r="Y75" s="196">
        <f t="shared" si="14"/>
        <v>0.32301106112958256</v>
      </c>
    </row>
    <row r="76" spans="1:25" x14ac:dyDescent="0.2">
      <c r="A76" s="10" t="s">
        <v>177</v>
      </c>
      <c r="B76" s="17">
        <v>396900</v>
      </c>
      <c r="C76" s="6">
        <v>1474600</v>
      </c>
      <c r="D76" s="6">
        <v>464600</v>
      </c>
      <c r="E76" s="12">
        <v>2336200</v>
      </c>
      <c r="F76" s="17">
        <v>381500</v>
      </c>
      <c r="G76" s="6">
        <v>1494000</v>
      </c>
      <c r="H76" s="6">
        <v>503100</v>
      </c>
      <c r="I76" s="12">
        <v>2378600</v>
      </c>
      <c r="J76" s="17">
        <v>778400</v>
      </c>
      <c r="K76" s="6">
        <v>2968600</v>
      </c>
      <c r="L76" s="6">
        <v>967700</v>
      </c>
      <c r="M76" s="12">
        <v>4714700</v>
      </c>
      <c r="N76" s="70"/>
      <c r="O76" s="98">
        <f>'DEFM cat A_age'!E76</f>
        <v>1671900</v>
      </c>
      <c r="P76" s="98">
        <f>'DEFM cat B_age'!E76</f>
        <v>252500</v>
      </c>
      <c r="Q76" s="98">
        <f>'DEFM cat C_age'!E76</f>
        <v>411800</v>
      </c>
      <c r="R76" s="98">
        <f t="shared" si="10"/>
        <v>2336200</v>
      </c>
      <c r="S76" s="59">
        <f>'DEFM cat A_age'!I76</f>
        <v>1524500</v>
      </c>
      <c r="T76" s="7">
        <f>'DEFM cat B_age'!I76</f>
        <v>378800</v>
      </c>
      <c r="U76" s="7">
        <f>'DEFM cat C_age'!I76</f>
        <v>475300</v>
      </c>
      <c r="V76" s="15">
        <f t="shared" si="11"/>
        <v>2378600</v>
      </c>
      <c r="W76" s="192">
        <f t="shared" si="12"/>
        <v>0.28435065490968237</v>
      </c>
      <c r="X76" s="192">
        <f t="shared" si="13"/>
        <v>0.35907676784663245</v>
      </c>
      <c r="Y76" s="196">
        <f t="shared" si="14"/>
        <v>0.32204971578858066</v>
      </c>
    </row>
    <row r="77" spans="1:25" x14ac:dyDescent="0.2">
      <c r="A77" s="10" t="s">
        <v>178</v>
      </c>
      <c r="B77" s="17">
        <v>401400</v>
      </c>
      <c r="C77" s="6">
        <v>1502500</v>
      </c>
      <c r="D77" s="6">
        <v>477900</v>
      </c>
      <c r="E77" s="12">
        <v>2381800</v>
      </c>
      <c r="F77" s="17">
        <v>383800</v>
      </c>
      <c r="G77" s="6">
        <v>1512800</v>
      </c>
      <c r="H77" s="6">
        <v>516800</v>
      </c>
      <c r="I77" s="12">
        <v>2413400</v>
      </c>
      <c r="J77" s="17">
        <v>785200</v>
      </c>
      <c r="K77" s="6">
        <v>3015400</v>
      </c>
      <c r="L77" s="6">
        <v>994700</v>
      </c>
      <c r="M77" s="12">
        <v>4795200</v>
      </c>
      <c r="N77" s="70"/>
      <c r="O77" s="98">
        <f>'DEFM cat A_age'!E77</f>
        <v>1708500</v>
      </c>
      <c r="P77" s="98">
        <f>'DEFM cat B_age'!E77</f>
        <v>252400</v>
      </c>
      <c r="Q77" s="98">
        <f>'DEFM cat C_age'!E77</f>
        <v>421000</v>
      </c>
      <c r="R77" s="98">
        <f t="shared" si="10"/>
        <v>2381900</v>
      </c>
      <c r="S77" s="59">
        <f>'DEFM cat A_age'!I77</f>
        <v>1556500</v>
      </c>
      <c r="T77" s="7">
        <f>'DEFM cat B_age'!I77</f>
        <v>379300</v>
      </c>
      <c r="U77" s="7">
        <f>'DEFM cat C_age'!I77</f>
        <v>477600</v>
      </c>
      <c r="V77" s="15">
        <f t="shared" si="11"/>
        <v>2413400</v>
      </c>
      <c r="W77" s="192">
        <f t="shared" si="12"/>
        <v>0.28271547923926277</v>
      </c>
      <c r="X77" s="192">
        <f t="shared" si="13"/>
        <v>0.35505925250683684</v>
      </c>
      <c r="Y77" s="196">
        <f t="shared" si="14"/>
        <v>0.31912497653952832</v>
      </c>
    </row>
    <row r="78" spans="1:25" x14ac:dyDescent="0.2">
      <c r="A78" s="10" t="s">
        <v>179</v>
      </c>
      <c r="B78" s="17">
        <v>396000</v>
      </c>
      <c r="C78" s="6">
        <v>1513300</v>
      </c>
      <c r="D78" s="6">
        <v>488500</v>
      </c>
      <c r="E78" s="12">
        <v>2397800</v>
      </c>
      <c r="F78" s="17">
        <v>377400</v>
      </c>
      <c r="G78" s="6">
        <v>1519300</v>
      </c>
      <c r="H78" s="6">
        <v>527400</v>
      </c>
      <c r="I78" s="12">
        <v>2424100</v>
      </c>
      <c r="J78" s="17">
        <v>773400</v>
      </c>
      <c r="K78" s="6">
        <v>3032600</v>
      </c>
      <c r="L78" s="6">
        <v>1015900</v>
      </c>
      <c r="M78" s="12">
        <v>4821900</v>
      </c>
      <c r="N78" s="70"/>
      <c r="O78" s="98">
        <f>'DEFM cat A_age'!E78</f>
        <v>1712700</v>
      </c>
      <c r="P78" s="98">
        <f>'DEFM cat B_age'!E78</f>
        <v>254100</v>
      </c>
      <c r="Q78" s="98">
        <f>'DEFM cat C_age'!E78</f>
        <v>430900</v>
      </c>
      <c r="R78" s="98">
        <f t="shared" si="10"/>
        <v>2397700</v>
      </c>
      <c r="S78" s="59">
        <f>'DEFM cat A_age'!I78</f>
        <v>1557900</v>
      </c>
      <c r="T78" s="7">
        <f>'DEFM cat B_age'!I78</f>
        <v>381600</v>
      </c>
      <c r="U78" s="7">
        <f>'DEFM cat C_age'!I78</f>
        <v>484700</v>
      </c>
      <c r="V78" s="15">
        <f t="shared" si="11"/>
        <v>2424200</v>
      </c>
      <c r="W78" s="192">
        <f t="shared" si="12"/>
        <v>0.28569045335112814</v>
      </c>
      <c r="X78" s="192">
        <f t="shared" si="13"/>
        <v>0.35735500371256496</v>
      </c>
      <c r="Y78" s="196">
        <f t="shared" si="14"/>
        <v>0.32171965407826791</v>
      </c>
    </row>
    <row r="79" spans="1:25" s="48" customFormat="1" x14ac:dyDescent="0.2">
      <c r="A79" s="52" t="s">
        <v>180</v>
      </c>
      <c r="B79" s="43">
        <v>398000</v>
      </c>
      <c r="C79" s="44">
        <v>1533300</v>
      </c>
      <c r="D79" s="44">
        <v>502900</v>
      </c>
      <c r="E79" s="45">
        <v>2434200</v>
      </c>
      <c r="F79" s="43">
        <v>375900</v>
      </c>
      <c r="G79" s="44">
        <v>1536000</v>
      </c>
      <c r="H79" s="44">
        <v>541000</v>
      </c>
      <c r="I79" s="45">
        <v>2452800</v>
      </c>
      <c r="J79" s="43">
        <v>773900</v>
      </c>
      <c r="K79" s="44">
        <v>3069300</v>
      </c>
      <c r="L79" s="44">
        <v>1043800</v>
      </c>
      <c r="M79" s="45">
        <v>4887000</v>
      </c>
      <c r="N79" s="71"/>
      <c r="O79" s="205">
        <f>'DEFM cat A_age'!E79</f>
        <v>1726500</v>
      </c>
      <c r="P79" s="205">
        <f>'DEFM cat B_age'!E79</f>
        <v>260200</v>
      </c>
      <c r="Q79" s="205">
        <f>'DEFM cat C_age'!E79</f>
        <v>447500</v>
      </c>
      <c r="R79" s="205">
        <f t="shared" si="10"/>
        <v>2434200</v>
      </c>
      <c r="S79" s="206">
        <f>'DEFM cat A_age'!I79</f>
        <v>1565500</v>
      </c>
      <c r="T79" s="207">
        <f>'DEFM cat B_age'!I79</f>
        <v>389800</v>
      </c>
      <c r="U79" s="207">
        <f>'DEFM cat C_age'!I79</f>
        <v>497500</v>
      </c>
      <c r="V79" s="208">
        <f t="shared" si="11"/>
        <v>2452800</v>
      </c>
      <c r="W79" s="209">
        <f t="shared" si="12"/>
        <v>0.29073206803056445</v>
      </c>
      <c r="X79" s="209">
        <f t="shared" si="13"/>
        <v>0.36174983692106982</v>
      </c>
      <c r="Y79" s="210">
        <f t="shared" si="14"/>
        <v>0.32637609985676286</v>
      </c>
    </row>
    <row r="80" spans="1:25" x14ac:dyDescent="0.2">
      <c r="A80" s="10" t="s">
        <v>181</v>
      </c>
      <c r="B80" s="17">
        <v>398900</v>
      </c>
      <c r="C80" s="6">
        <v>1552800</v>
      </c>
      <c r="D80" s="6">
        <v>519500</v>
      </c>
      <c r="E80" s="12">
        <v>2471100</v>
      </c>
      <c r="F80" s="17">
        <v>373900</v>
      </c>
      <c r="G80" s="6">
        <v>1546800</v>
      </c>
      <c r="H80" s="6">
        <v>556700</v>
      </c>
      <c r="I80" s="12">
        <v>2477400</v>
      </c>
      <c r="J80" s="17">
        <v>772800</v>
      </c>
      <c r="K80" s="6">
        <v>3099600</v>
      </c>
      <c r="L80" s="6">
        <v>1076200</v>
      </c>
      <c r="M80" s="12">
        <v>4948500</v>
      </c>
      <c r="N80" s="70"/>
      <c r="O80" s="98">
        <f>'DEFM cat A_age'!E80</f>
        <v>1757600</v>
      </c>
      <c r="P80" s="98">
        <f>'DEFM cat B_age'!E80</f>
        <v>262000</v>
      </c>
      <c r="Q80" s="98">
        <f>'DEFM cat C_age'!E80</f>
        <v>451500</v>
      </c>
      <c r="R80" s="98">
        <f t="shared" si="10"/>
        <v>2471100</v>
      </c>
      <c r="S80" s="59">
        <f>'DEFM cat A_age'!I80</f>
        <v>1584500</v>
      </c>
      <c r="T80" s="7">
        <f>'DEFM cat B_age'!I80</f>
        <v>390400</v>
      </c>
      <c r="U80" s="7">
        <f>'DEFM cat C_age'!I80</f>
        <v>502600</v>
      </c>
      <c r="V80" s="15">
        <f t="shared" si="11"/>
        <v>2477500</v>
      </c>
      <c r="W80" s="192">
        <f t="shared" si="12"/>
        <v>0.28873780907288255</v>
      </c>
      <c r="X80" s="192">
        <f t="shared" si="13"/>
        <v>0.36044399596367305</v>
      </c>
      <c r="Y80" s="196">
        <f t="shared" si="14"/>
        <v>0.32463727114739521</v>
      </c>
    </row>
    <row r="81" spans="1:25" x14ac:dyDescent="0.2">
      <c r="A81" s="10" t="s">
        <v>182</v>
      </c>
      <c r="B81" s="17">
        <v>399800</v>
      </c>
      <c r="C81" s="6">
        <v>1579500</v>
      </c>
      <c r="D81" s="6">
        <v>535000</v>
      </c>
      <c r="E81" s="12">
        <v>2514200</v>
      </c>
      <c r="F81" s="17">
        <v>372200</v>
      </c>
      <c r="G81" s="6">
        <v>1563000</v>
      </c>
      <c r="H81" s="6">
        <v>571600</v>
      </c>
      <c r="I81" s="12">
        <v>2506800</v>
      </c>
      <c r="J81" s="17">
        <v>772000</v>
      </c>
      <c r="K81" s="6">
        <v>3142400</v>
      </c>
      <c r="L81" s="6">
        <v>1106600</v>
      </c>
      <c r="M81" s="12">
        <v>5021000</v>
      </c>
      <c r="N81" s="70"/>
      <c r="O81" s="98">
        <f>'DEFM cat A_age'!E81</f>
        <v>1788800</v>
      </c>
      <c r="P81" s="98">
        <f>'DEFM cat B_age'!E81</f>
        <v>266000</v>
      </c>
      <c r="Q81" s="98">
        <f>'DEFM cat C_age'!E81</f>
        <v>459400</v>
      </c>
      <c r="R81" s="98">
        <f t="shared" si="10"/>
        <v>2514200</v>
      </c>
      <c r="S81" s="59">
        <f>'DEFM cat A_age'!I81</f>
        <v>1599700</v>
      </c>
      <c r="T81" s="7">
        <f>'DEFM cat B_age'!I81</f>
        <v>394100</v>
      </c>
      <c r="U81" s="7">
        <f>'DEFM cat C_age'!I81</f>
        <v>513000</v>
      </c>
      <c r="V81" s="15">
        <f t="shared" si="11"/>
        <v>2506800</v>
      </c>
      <c r="W81" s="192">
        <f t="shared" si="12"/>
        <v>0.28852119958634953</v>
      </c>
      <c r="X81" s="192">
        <f t="shared" si="13"/>
        <v>0.36185575235359824</v>
      </c>
      <c r="Y81" s="196">
        <f t="shared" si="14"/>
        <v>0.32513443537143993</v>
      </c>
    </row>
    <row r="82" spans="1:25" x14ac:dyDescent="0.2">
      <c r="A82" s="10" t="s">
        <v>183</v>
      </c>
      <c r="B82" s="17">
        <v>400100</v>
      </c>
      <c r="C82" s="6">
        <v>1598500</v>
      </c>
      <c r="D82" s="6">
        <v>547300</v>
      </c>
      <c r="E82" s="12">
        <v>2545900</v>
      </c>
      <c r="F82" s="17">
        <v>372800</v>
      </c>
      <c r="G82" s="6">
        <v>1579800</v>
      </c>
      <c r="H82" s="6">
        <v>583300</v>
      </c>
      <c r="I82" s="12">
        <v>2535900</v>
      </c>
      <c r="J82" s="17">
        <v>772900</v>
      </c>
      <c r="K82" s="6">
        <v>3178200</v>
      </c>
      <c r="L82" s="6">
        <v>1130700</v>
      </c>
      <c r="M82" s="12">
        <v>5081800</v>
      </c>
      <c r="N82" s="70"/>
      <c r="O82" s="98">
        <f>'DEFM cat A_age'!E82</f>
        <v>1805100</v>
      </c>
      <c r="P82" s="98">
        <f>'DEFM cat B_age'!E82</f>
        <v>267700</v>
      </c>
      <c r="Q82" s="98">
        <f>'DEFM cat C_age'!E82</f>
        <v>473200</v>
      </c>
      <c r="R82" s="98">
        <f t="shared" si="10"/>
        <v>2546000</v>
      </c>
      <c r="S82" s="59">
        <f>'DEFM cat A_age'!I82</f>
        <v>1613200</v>
      </c>
      <c r="T82" s="7">
        <f>'DEFM cat B_age'!I82</f>
        <v>395600</v>
      </c>
      <c r="U82" s="7">
        <f>'DEFM cat C_age'!I82</f>
        <v>527100</v>
      </c>
      <c r="V82" s="15">
        <f t="shared" si="11"/>
        <v>2535900</v>
      </c>
      <c r="W82" s="192">
        <f t="shared" si="12"/>
        <v>0.29100549882168109</v>
      </c>
      <c r="X82" s="192">
        <f t="shared" si="13"/>
        <v>0.36385504160258686</v>
      </c>
      <c r="Y82" s="196">
        <f t="shared" si="14"/>
        <v>0.3273578779590311</v>
      </c>
    </row>
    <row r="83" spans="1:25" x14ac:dyDescent="0.2">
      <c r="A83" s="10" t="s">
        <v>184</v>
      </c>
      <c r="B83" s="17">
        <v>409600</v>
      </c>
      <c r="C83" s="6">
        <v>1629200</v>
      </c>
      <c r="D83" s="6">
        <v>559900</v>
      </c>
      <c r="E83" s="12">
        <v>2598700</v>
      </c>
      <c r="F83" s="17">
        <v>381100</v>
      </c>
      <c r="G83" s="6">
        <v>1607500</v>
      </c>
      <c r="H83" s="6">
        <v>596000</v>
      </c>
      <c r="I83" s="12">
        <v>2584600</v>
      </c>
      <c r="J83" s="17">
        <v>790700</v>
      </c>
      <c r="K83" s="6">
        <v>3236700</v>
      </c>
      <c r="L83" s="6">
        <v>1155900</v>
      </c>
      <c r="M83" s="12">
        <v>5183300</v>
      </c>
      <c r="N83" s="70"/>
      <c r="O83" s="98">
        <f>'DEFM cat A_age'!E83</f>
        <v>1840000</v>
      </c>
      <c r="P83" s="98">
        <f>'DEFM cat B_age'!E83</f>
        <v>273000</v>
      </c>
      <c r="Q83" s="98">
        <f>'DEFM cat C_age'!E83</f>
        <v>485700</v>
      </c>
      <c r="R83" s="98">
        <f t="shared" si="10"/>
        <v>2598700</v>
      </c>
      <c r="S83" s="59">
        <f>'DEFM cat A_age'!I83</f>
        <v>1636900</v>
      </c>
      <c r="T83" s="7">
        <f>'DEFM cat B_age'!I83</f>
        <v>402700</v>
      </c>
      <c r="U83" s="7">
        <f>'DEFM cat C_age'!I83</f>
        <v>545000</v>
      </c>
      <c r="V83" s="15">
        <f t="shared" si="11"/>
        <v>2584600</v>
      </c>
      <c r="W83" s="192">
        <f t="shared" si="12"/>
        <v>0.29195366914226345</v>
      </c>
      <c r="X83" s="192">
        <f t="shared" si="13"/>
        <v>0.36667182542753229</v>
      </c>
      <c r="Y83" s="196">
        <f t="shared" si="14"/>
        <v>0.32921112032874811</v>
      </c>
    </row>
    <row r="84" spans="1:25" x14ac:dyDescent="0.2">
      <c r="A84" s="10" t="s">
        <v>185</v>
      </c>
      <c r="B84" s="17">
        <v>413600</v>
      </c>
      <c r="C84" s="6">
        <v>1655700</v>
      </c>
      <c r="D84" s="6">
        <v>572400</v>
      </c>
      <c r="E84" s="12">
        <v>2641700</v>
      </c>
      <c r="F84" s="17">
        <v>385500</v>
      </c>
      <c r="G84" s="6">
        <v>1636600</v>
      </c>
      <c r="H84" s="6">
        <v>609300</v>
      </c>
      <c r="I84" s="12">
        <v>2631300</v>
      </c>
      <c r="J84" s="17">
        <v>799000</v>
      </c>
      <c r="K84" s="6">
        <v>3292300</v>
      </c>
      <c r="L84" s="6">
        <v>1181700</v>
      </c>
      <c r="M84" s="12">
        <v>5273000</v>
      </c>
      <c r="N84" s="70"/>
      <c r="O84" s="98">
        <f>'DEFM cat A_age'!E84</f>
        <v>1855700</v>
      </c>
      <c r="P84" s="98">
        <f>'DEFM cat B_age'!E84</f>
        <v>276900</v>
      </c>
      <c r="Q84" s="98">
        <f>'DEFM cat C_age'!E84</f>
        <v>509100</v>
      </c>
      <c r="R84" s="98">
        <f t="shared" si="10"/>
        <v>2641700</v>
      </c>
      <c r="S84" s="59">
        <f>'DEFM cat A_age'!I84</f>
        <v>1650400</v>
      </c>
      <c r="T84" s="7">
        <f>'DEFM cat B_age'!I84</f>
        <v>410000</v>
      </c>
      <c r="U84" s="7">
        <f>'DEFM cat C_age'!I84</f>
        <v>571000</v>
      </c>
      <c r="V84" s="15">
        <f t="shared" si="11"/>
        <v>2631400</v>
      </c>
      <c r="W84" s="192">
        <f t="shared" si="12"/>
        <v>0.29753567778324563</v>
      </c>
      <c r="X84" s="192">
        <f t="shared" si="13"/>
        <v>0.37280535076385196</v>
      </c>
      <c r="Y84" s="196">
        <f t="shared" si="14"/>
        <v>0.33509700176366841</v>
      </c>
    </row>
    <row r="85" spans="1:25" x14ac:dyDescent="0.2">
      <c r="A85" s="10" t="s">
        <v>186</v>
      </c>
      <c r="B85" s="17">
        <v>420000</v>
      </c>
      <c r="C85" s="6">
        <v>1690200</v>
      </c>
      <c r="D85" s="6">
        <v>589400</v>
      </c>
      <c r="E85" s="12">
        <v>2699600</v>
      </c>
      <c r="F85" s="17">
        <v>390500</v>
      </c>
      <c r="G85" s="6">
        <v>1670000</v>
      </c>
      <c r="H85" s="6">
        <v>627800</v>
      </c>
      <c r="I85" s="12">
        <v>2688300</v>
      </c>
      <c r="J85" s="17">
        <v>810500</v>
      </c>
      <c r="K85" s="6">
        <v>3360200</v>
      </c>
      <c r="L85" s="6">
        <v>1217200</v>
      </c>
      <c r="M85" s="12">
        <v>5387900</v>
      </c>
      <c r="N85" s="70"/>
      <c r="O85" s="98">
        <f>'DEFM cat A_age'!E85</f>
        <v>1880000</v>
      </c>
      <c r="P85" s="98">
        <f>'DEFM cat B_age'!E85</f>
        <v>284000</v>
      </c>
      <c r="Q85" s="98">
        <f>'DEFM cat C_age'!E85</f>
        <v>535700</v>
      </c>
      <c r="R85" s="98">
        <f t="shared" si="10"/>
        <v>2699700</v>
      </c>
      <c r="S85" s="59">
        <f>'DEFM cat A_age'!I85</f>
        <v>1672500</v>
      </c>
      <c r="T85" s="7">
        <f>'DEFM cat B_age'!I85</f>
        <v>417000</v>
      </c>
      <c r="U85" s="7">
        <f>'DEFM cat C_age'!I85</f>
        <v>598800</v>
      </c>
      <c r="V85" s="15">
        <f t="shared" si="11"/>
        <v>2688300</v>
      </c>
      <c r="W85" s="192">
        <f t="shared" si="12"/>
        <v>0.30362632885135388</v>
      </c>
      <c r="X85" s="192">
        <f t="shared" si="13"/>
        <v>0.37785961388237921</v>
      </c>
      <c r="Y85" s="196">
        <f t="shared" si="14"/>
        <v>0.34066443949517444</v>
      </c>
    </row>
    <row r="86" spans="1:25" x14ac:dyDescent="0.2">
      <c r="A86" s="10" t="s">
        <v>187</v>
      </c>
      <c r="B86" s="17">
        <v>409300</v>
      </c>
      <c r="C86" s="6">
        <v>1688900</v>
      </c>
      <c r="D86" s="6">
        <v>600800</v>
      </c>
      <c r="E86" s="12">
        <v>2699100</v>
      </c>
      <c r="F86" s="17">
        <v>382300</v>
      </c>
      <c r="G86" s="6">
        <v>1675700</v>
      </c>
      <c r="H86" s="6">
        <v>643900</v>
      </c>
      <c r="I86" s="12">
        <v>2701900</v>
      </c>
      <c r="J86" s="17">
        <v>791600</v>
      </c>
      <c r="K86" s="6">
        <v>3364600</v>
      </c>
      <c r="L86" s="6">
        <v>1244700</v>
      </c>
      <c r="M86" s="12">
        <v>5401000</v>
      </c>
      <c r="N86" s="70"/>
      <c r="O86" s="98">
        <f>'DEFM cat A_age'!E86</f>
        <v>1870600</v>
      </c>
      <c r="P86" s="98">
        <f>'DEFM cat B_age'!E86</f>
        <v>285100</v>
      </c>
      <c r="Q86" s="98">
        <f>'DEFM cat C_age'!E86</f>
        <v>543400</v>
      </c>
      <c r="R86" s="98">
        <f t="shared" si="10"/>
        <v>2699100</v>
      </c>
      <c r="S86" s="59">
        <f>'DEFM cat A_age'!I86</f>
        <v>1673600</v>
      </c>
      <c r="T86" s="7">
        <f>'DEFM cat B_age'!I86</f>
        <v>419500</v>
      </c>
      <c r="U86" s="7">
        <f>'DEFM cat C_age'!I86</f>
        <v>608800</v>
      </c>
      <c r="V86" s="15">
        <f t="shared" si="11"/>
        <v>2701900</v>
      </c>
      <c r="W86" s="192">
        <f t="shared" si="12"/>
        <v>0.30695416990848801</v>
      </c>
      <c r="X86" s="192">
        <f t="shared" si="13"/>
        <v>0.38058403345793701</v>
      </c>
      <c r="Y86" s="196">
        <f t="shared" si="14"/>
        <v>0.34378818737270878</v>
      </c>
    </row>
    <row r="87" spans="1:25" x14ac:dyDescent="0.2">
      <c r="A87" s="10" t="s">
        <v>188</v>
      </c>
      <c r="B87" s="17">
        <v>408100</v>
      </c>
      <c r="C87" s="6">
        <v>1697200</v>
      </c>
      <c r="D87" s="6">
        <v>611100</v>
      </c>
      <c r="E87" s="12">
        <v>2716400</v>
      </c>
      <c r="F87" s="17">
        <v>381800</v>
      </c>
      <c r="G87" s="6">
        <v>1696600</v>
      </c>
      <c r="H87" s="6">
        <v>655500</v>
      </c>
      <c r="I87" s="12">
        <v>2734000</v>
      </c>
      <c r="J87" s="17">
        <v>789900</v>
      </c>
      <c r="K87" s="6">
        <v>3393800</v>
      </c>
      <c r="L87" s="6">
        <v>1266600</v>
      </c>
      <c r="M87" s="12">
        <v>5450400</v>
      </c>
      <c r="N87" s="70"/>
      <c r="O87" s="98">
        <f>'DEFM cat A_age'!E87</f>
        <v>1881600</v>
      </c>
      <c r="P87" s="98">
        <f>'DEFM cat B_age'!E87</f>
        <v>288500</v>
      </c>
      <c r="Q87" s="98">
        <f>'DEFM cat C_age'!E87</f>
        <v>546300</v>
      </c>
      <c r="R87" s="98">
        <f t="shared" si="10"/>
        <v>2716400</v>
      </c>
      <c r="S87" s="59">
        <f>'DEFM cat A_age'!I87</f>
        <v>1695100</v>
      </c>
      <c r="T87" s="7">
        <f>'DEFM cat B_age'!I87</f>
        <v>425000</v>
      </c>
      <c r="U87" s="7">
        <f>'DEFM cat C_age'!I87</f>
        <v>613900</v>
      </c>
      <c r="V87" s="15">
        <f t="shared" si="11"/>
        <v>2734000</v>
      </c>
      <c r="W87" s="192">
        <f t="shared" si="12"/>
        <v>0.30731850979237224</v>
      </c>
      <c r="X87" s="192">
        <f t="shared" si="13"/>
        <v>0.37999268471104608</v>
      </c>
      <c r="Y87" s="196">
        <f t="shared" si="14"/>
        <v>0.34377293409658005</v>
      </c>
    </row>
    <row r="88" spans="1:25" x14ac:dyDescent="0.2">
      <c r="A88" s="10" t="s">
        <v>189</v>
      </c>
      <c r="B88" s="17">
        <v>403600</v>
      </c>
      <c r="C88" s="6">
        <v>1696900</v>
      </c>
      <c r="D88" s="6">
        <v>617500</v>
      </c>
      <c r="E88" s="12">
        <v>2718000</v>
      </c>
      <c r="F88" s="17">
        <v>379500</v>
      </c>
      <c r="G88" s="6">
        <v>1706200</v>
      </c>
      <c r="H88" s="6">
        <v>662200</v>
      </c>
      <c r="I88" s="12">
        <v>2747900</v>
      </c>
      <c r="J88" s="17">
        <v>783100</v>
      </c>
      <c r="K88" s="6">
        <v>3403100</v>
      </c>
      <c r="L88" s="6">
        <v>1279600</v>
      </c>
      <c r="M88" s="12">
        <v>5465900</v>
      </c>
      <c r="N88" s="70"/>
      <c r="O88" s="98">
        <f>'DEFM cat A_age'!E88</f>
        <v>1871700</v>
      </c>
      <c r="P88" s="98">
        <f>'DEFM cat B_age'!E88</f>
        <v>289900</v>
      </c>
      <c r="Q88" s="98">
        <f>'DEFM cat C_age'!E88</f>
        <v>556400</v>
      </c>
      <c r="R88" s="98">
        <f t="shared" si="10"/>
        <v>2718000</v>
      </c>
      <c r="S88" s="59">
        <f>'DEFM cat A_age'!I88</f>
        <v>1691900</v>
      </c>
      <c r="T88" s="7">
        <f>'DEFM cat B_age'!I88</f>
        <v>427100</v>
      </c>
      <c r="U88" s="7">
        <f>'DEFM cat C_age'!I88</f>
        <v>628800</v>
      </c>
      <c r="V88" s="15">
        <f t="shared" si="11"/>
        <v>2747800</v>
      </c>
      <c r="W88" s="192">
        <f t="shared" si="12"/>
        <v>0.31136865342163356</v>
      </c>
      <c r="X88" s="192">
        <f t="shared" si="13"/>
        <v>0.38427105320620131</v>
      </c>
      <c r="Y88" s="196">
        <f t="shared" si="14"/>
        <v>0.34801858831278132</v>
      </c>
    </row>
    <row r="89" spans="1:25" x14ac:dyDescent="0.2">
      <c r="A89" s="10" t="s">
        <v>190</v>
      </c>
      <c r="B89" s="17">
        <v>396000</v>
      </c>
      <c r="C89" s="6">
        <v>1684600</v>
      </c>
      <c r="D89" s="6">
        <v>621200</v>
      </c>
      <c r="E89" s="12">
        <v>2701700</v>
      </c>
      <c r="F89" s="17">
        <v>373300</v>
      </c>
      <c r="G89" s="6">
        <v>1692400</v>
      </c>
      <c r="H89" s="6">
        <v>666400</v>
      </c>
      <c r="I89" s="12">
        <v>2732100</v>
      </c>
      <c r="J89" s="17">
        <v>769300</v>
      </c>
      <c r="K89" s="6">
        <v>3377000</v>
      </c>
      <c r="L89" s="6">
        <v>1287500</v>
      </c>
      <c r="M89" s="12">
        <v>5433800</v>
      </c>
      <c r="N89" s="70"/>
      <c r="O89" s="98">
        <f>'DEFM cat A_age'!E89</f>
        <v>1853900</v>
      </c>
      <c r="P89" s="98">
        <f>'DEFM cat B_age'!E89</f>
        <v>292300</v>
      </c>
      <c r="Q89" s="98">
        <f>'DEFM cat C_age'!E89</f>
        <v>555500</v>
      </c>
      <c r="R89" s="98">
        <f t="shared" si="10"/>
        <v>2701700</v>
      </c>
      <c r="S89" s="59">
        <f>'DEFM cat A_age'!I89</f>
        <v>1670500</v>
      </c>
      <c r="T89" s="7">
        <f>'DEFM cat B_age'!I89</f>
        <v>430500</v>
      </c>
      <c r="U89" s="7">
        <f>'DEFM cat C_age'!I89</f>
        <v>631100</v>
      </c>
      <c r="V89" s="15">
        <f t="shared" si="11"/>
        <v>2732100</v>
      </c>
      <c r="W89" s="192">
        <f t="shared" si="12"/>
        <v>0.31380242069807901</v>
      </c>
      <c r="X89" s="192">
        <f t="shared" si="13"/>
        <v>0.38856557227041472</v>
      </c>
      <c r="Y89" s="196">
        <f t="shared" si="14"/>
        <v>0.35139313187824361</v>
      </c>
    </row>
    <row r="90" spans="1:25" x14ac:dyDescent="0.2">
      <c r="A90" s="10" t="s">
        <v>191</v>
      </c>
      <c r="B90" s="17">
        <v>391700</v>
      </c>
      <c r="C90" s="6">
        <v>1685800</v>
      </c>
      <c r="D90" s="6">
        <v>628800</v>
      </c>
      <c r="E90" s="12">
        <v>2706200</v>
      </c>
      <c r="F90" s="17">
        <v>371800</v>
      </c>
      <c r="G90" s="6">
        <v>1704300</v>
      </c>
      <c r="H90" s="6">
        <v>675900</v>
      </c>
      <c r="I90" s="12">
        <v>2752000</v>
      </c>
      <c r="J90" s="17">
        <v>763500</v>
      </c>
      <c r="K90" s="6">
        <v>3390100</v>
      </c>
      <c r="L90" s="6">
        <v>1304700</v>
      </c>
      <c r="M90" s="12">
        <v>5458200</v>
      </c>
      <c r="N90" s="70"/>
      <c r="O90" s="98">
        <f>'DEFM cat A_age'!E90</f>
        <v>1835300</v>
      </c>
      <c r="P90" s="98">
        <f>'DEFM cat B_age'!E90</f>
        <v>292900</v>
      </c>
      <c r="Q90" s="98">
        <f>'DEFM cat C_age'!E90</f>
        <v>578100</v>
      </c>
      <c r="R90" s="98">
        <f t="shared" si="10"/>
        <v>2706300</v>
      </c>
      <c r="S90" s="59">
        <f>'DEFM cat A_age'!I90</f>
        <v>1666100</v>
      </c>
      <c r="T90" s="7">
        <f>'DEFM cat B_age'!I90</f>
        <v>429700</v>
      </c>
      <c r="U90" s="7">
        <f>'DEFM cat C_age'!I90</f>
        <v>656200</v>
      </c>
      <c r="V90" s="15">
        <f t="shared" si="11"/>
        <v>2752000</v>
      </c>
      <c r="W90" s="192">
        <f t="shared" si="12"/>
        <v>0.32184162879207773</v>
      </c>
      <c r="X90" s="192">
        <f t="shared" si="13"/>
        <v>0.3945857558139535</v>
      </c>
      <c r="Y90" s="196">
        <f t="shared" si="14"/>
        <v>0.35851821995859517</v>
      </c>
    </row>
    <row r="91" spans="1:25" s="48" customFormat="1" x14ac:dyDescent="0.2">
      <c r="A91" s="52" t="s">
        <v>192</v>
      </c>
      <c r="B91" s="43">
        <v>384200</v>
      </c>
      <c r="C91" s="44">
        <v>1683300</v>
      </c>
      <c r="D91" s="44">
        <v>638100</v>
      </c>
      <c r="E91" s="45">
        <v>2705500</v>
      </c>
      <c r="F91" s="43">
        <v>365300</v>
      </c>
      <c r="G91" s="44">
        <v>1711400</v>
      </c>
      <c r="H91" s="44">
        <v>688800</v>
      </c>
      <c r="I91" s="45">
        <v>2765500</v>
      </c>
      <c r="J91" s="43">
        <v>749500</v>
      </c>
      <c r="K91" s="44">
        <v>3394700</v>
      </c>
      <c r="L91" s="44">
        <v>1326800</v>
      </c>
      <c r="M91" s="45">
        <v>5471000</v>
      </c>
      <c r="N91" s="71"/>
      <c r="O91" s="205">
        <f>'DEFM cat A_age'!E91</f>
        <v>1813100</v>
      </c>
      <c r="P91" s="205">
        <f>'DEFM cat B_age'!E91</f>
        <v>295000</v>
      </c>
      <c r="Q91" s="205">
        <f>'DEFM cat C_age'!E91</f>
        <v>597400</v>
      </c>
      <c r="R91" s="205">
        <f t="shared" si="10"/>
        <v>2705500</v>
      </c>
      <c r="S91" s="206">
        <f>'DEFM cat A_age'!I91</f>
        <v>1658300</v>
      </c>
      <c r="T91" s="207">
        <f>'DEFM cat B_age'!I91</f>
        <v>429200</v>
      </c>
      <c r="U91" s="207">
        <f>'DEFM cat C_age'!I91</f>
        <v>678100</v>
      </c>
      <c r="V91" s="208">
        <f t="shared" si="11"/>
        <v>2765600</v>
      </c>
      <c r="W91" s="209">
        <f t="shared" si="12"/>
        <v>0.32984660875993349</v>
      </c>
      <c r="X91" s="209">
        <f t="shared" si="13"/>
        <v>0.40038328030083886</v>
      </c>
      <c r="Y91" s="210">
        <f t="shared" si="14"/>
        <v>0.36550236698287364</v>
      </c>
    </row>
    <row r="92" spans="1:25" x14ac:dyDescent="0.2">
      <c r="A92" s="10" t="s">
        <v>193</v>
      </c>
      <c r="B92" s="17">
        <v>380800</v>
      </c>
      <c r="C92" s="6">
        <v>1687200</v>
      </c>
      <c r="D92" s="6">
        <v>648300</v>
      </c>
      <c r="E92" s="12">
        <v>2716300</v>
      </c>
      <c r="F92" s="17">
        <v>364800</v>
      </c>
      <c r="G92" s="6">
        <v>1730800</v>
      </c>
      <c r="H92" s="6">
        <v>703400</v>
      </c>
      <c r="I92" s="12">
        <v>2798900</v>
      </c>
      <c r="J92" s="17">
        <v>745600</v>
      </c>
      <c r="K92" s="6">
        <v>3418000</v>
      </c>
      <c r="L92" s="6">
        <v>1351600</v>
      </c>
      <c r="M92" s="12">
        <v>5515200</v>
      </c>
      <c r="N92" s="70"/>
      <c r="O92" s="98">
        <f>'DEFM cat A_age'!E92</f>
        <v>1816000</v>
      </c>
      <c r="P92" s="98">
        <f>'DEFM cat B_age'!E92</f>
        <v>293700</v>
      </c>
      <c r="Q92" s="98">
        <f>'DEFM cat C_age'!E92</f>
        <v>606600</v>
      </c>
      <c r="R92" s="98">
        <f t="shared" si="10"/>
        <v>2716300</v>
      </c>
      <c r="S92" s="59">
        <f>'DEFM cat A_age'!I92</f>
        <v>1676500</v>
      </c>
      <c r="T92" s="7">
        <f>'DEFM cat B_age'!I92</f>
        <v>426600</v>
      </c>
      <c r="U92" s="7">
        <f>'DEFM cat C_age'!I92</f>
        <v>695800</v>
      </c>
      <c r="V92" s="15">
        <f t="shared" si="11"/>
        <v>2798900</v>
      </c>
      <c r="W92" s="192">
        <f t="shared" si="12"/>
        <v>0.33144350771269743</v>
      </c>
      <c r="X92" s="192">
        <f t="shared" si="13"/>
        <v>0.40101468434027654</v>
      </c>
      <c r="Y92" s="196">
        <f t="shared" si="14"/>
        <v>0.36675007252683495</v>
      </c>
    </row>
    <row r="93" spans="1:25" x14ac:dyDescent="0.2">
      <c r="A93" s="10" t="s">
        <v>194</v>
      </c>
      <c r="B93" s="17">
        <v>377400</v>
      </c>
      <c r="C93" s="6">
        <v>1692100</v>
      </c>
      <c r="D93" s="6">
        <v>653900</v>
      </c>
      <c r="E93" s="12">
        <v>2723400</v>
      </c>
      <c r="F93" s="17">
        <v>366100</v>
      </c>
      <c r="G93" s="6">
        <v>1752500</v>
      </c>
      <c r="H93" s="6">
        <v>713400</v>
      </c>
      <c r="I93" s="12">
        <v>2832100</v>
      </c>
      <c r="J93" s="17">
        <v>743500</v>
      </c>
      <c r="K93" s="6">
        <v>3444700</v>
      </c>
      <c r="L93" s="6">
        <v>1367300</v>
      </c>
      <c r="M93" s="12">
        <v>5555500</v>
      </c>
      <c r="N93" s="70"/>
      <c r="O93" s="98">
        <f>'DEFM cat A_age'!E93</f>
        <v>1802900</v>
      </c>
      <c r="P93" s="98">
        <f>'DEFM cat B_age'!E93</f>
        <v>295800</v>
      </c>
      <c r="Q93" s="98">
        <f>'DEFM cat C_age'!E93</f>
        <v>624700</v>
      </c>
      <c r="R93" s="98">
        <f t="shared" si="10"/>
        <v>2723400</v>
      </c>
      <c r="S93" s="59">
        <f>'DEFM cat A_age'!I93</f>
        <v>1684300</v>
      </c>
      <c r="T93" s="7">
        <f>'DEFM cat B_age'!I93</f>
        <v>434300</v>
      </c>
      <c r="U93" s="7">
        <f>'DEFM cat C_age'!I93</f>
        <v>713500</v>
      </c>
      <c r="V93" s="15">
        <f t="shared" si="11"/>
        <v>2832100</v>
      </c>
      <c r="W93" s="192">
        <f t="shared" si="12"/>
        <v>0.33799662186972168</v>
      </c>
      <c r="X93" s="192">
        <f t="shared" si="13"/>
        <v>0.40528229935383636</v>
      </c>
      <c r="Y93" s="196">
        <f t="shared" si="14"/>
        <v>0.37229772297722979</v>
      </c>
    </row>
    <row r="94" spans="1:25" x14ac:dyDescent="0.2">
      <c r="A94" s="10" t="s">
        <v>195</v>
      </c>
      <c r="B94" s="17">
        <v>375900</v>
      </c>
      <c r="C94" s="6">
        <v>1694100</v>
      </c>
      <c r="D94" s="6">
        <v>660000</v>
      </c>
      <c r="E94" s="12">
        <v>2730000</v>
      </c>
      <c r="F94" s="17">
        <v>369200</v>
      </c>
      <c r="G94" s="6">
        <v>1773400</v>
      </c>
      <c r="H94" s="6">
        <v>723700</v>
      </c>
      <c r="I94" s="12">
        <v>2866300</v>
      </c>
      <c r="J94" s="17">
        <v>745200</v>
      </c>
      <c r="K94" s="6">
        <v>3467500</v>
      </c>
      <c r="L94" s="6">
        <v>1383700</v>
      </c>
      <c r="M94" s="12">
        <v>5596300</v>
      </c>
      <c r="N94" s="70"/>
      <c r="O94" s="98">
        <f>'DEFM cat A_age'!E94</f>
        <v>1793900</v>
      </c>
      <c r="P94" s="98">
        <f>'DEFM cat B_age'!E94</f>
        <v>302700</v>
      </c>
      <c r="Q94" s="98">
        <f>'DEFM cat C_age'!E94</f>
        <v>633400</v>
      </c>
      <c r="R94" s="98">
        <f t="shared" si="10"/>
        <v>2730000</v>
      </c>
      <c r="S94" s="59">
        <f>'DEFM cat A_age'!I94</f>
        <v>1692200</v>
      </c>
      <c r="T94" s="7">
        <f>'DEFM cat B_age'!I94</f>
        <v>441500</v>
      </c>
      <c r="U94" s="7">
        <f>'DEFM cat C_age'!I94</f>
        <v>732600</v>
      </c>
      <c r="V94" s="15">
        <f t="shared" si="11"/>
        <v>2866300</v>
      </c>
      <c r="W94" s="192">
        <f t="shared" si="12"/>
        <v>0.34289377289377287</v>
      </c>
      <c r="X94" s="192">
        <f t="shared" si="13"/>
        <v>0.40962216097407805</v>
      </c>
      <c r="Y94" s="196">
        <f t="shared" si="14"/>
        <v>0.3770705644801029</v>
      </c>
    </row>
    <row r="95" spans="1:25" x14ac:dyDescent="0.2">
      <c r="A95" s="10" t="s">
        <v>196</v>
      </c>
      <c r="B95" s="17">
        <v>373200</v>
      </c>
      <c r="C95" s="6">
        <v>1691600</v>
      </c>
      <c r="D95" s="6">
        <v>665200</v>
      </c>
      <c r="E95" s="12">
        <v>2730100</v>
      </c>
      <c r="F95" s="17">
        <v>370300</v>
      </c>
      <c r="G95" s="6">
        <v>1791100</v>
      </c>
      <c r="H95" s="6">
        <v>733800</v>
      </c>
      <c r="I95" s="12">
        <v>2895300</v>
      </c>
      <c r="J95" s="17">
        <v>743500</v>
      </c>
      <c r="K95" s="6">
        <v>3482800</v>
      </c>
      <c r="L95" s="6">
        <v>1399100</v>
      </c>
      <c r="M95" s="12">
        <v>5625300</v>
      </c>
      <c r="N95" s="70"/>
      <c r="O95" s="98">
        <f>'DEFM cat A_age'!E95</f>
        <v>1773800</v>
      </c>
      <c r="P95" s="98">
        <f>'DEFM cat B_age'!E95</f>
        <v>304400</v>
      </c>
      <c r="Q95" s="98">
        <f>'DEFM cat C_age'!E95</f>
        <v>651800</v>
      </c>
      <c r="R95" s="98">
        <f t="shared" si="10"/>
        <v>2730000</v>
      </c>
      <c r="S95" s="59">
        <f>'DEFM cat A_age'!I95</f>
        <v>1695000</v>
      </c>
      <c r="T95" s="7">
        <f>'DEFM cat B_age'!I95</f>
        <v>446900</v>
      </c>
      <c r="U95" s="7">
        <f>'DEFM cat C_age'!I95</f>
        <v>753400</v>
      </c>
      <c r="V95" s="15">
        <f t="shared" si="11"/>
        <v>2895300</v>
      </c>
      <c r="W95" s="192">
        <f t="shared" si="12"/>
        <v>0.35025641025641024</v>
      </c>
      <c r="X95" s="192">
        <f t="shared" si="13"/>
        <v>0.414568438503782</v>
      </c>
      <c r="Y95" s="196">
        <f t="shared" si="14"/>
        <v>0.38335733205340161</v>
      </c>
    </row>
    <row r="96" spans="1:25" x14ac:dyDescent="0.2">
      <c r="A96" s="10" t="s">
        <v>197</v>
      </c>
      <c r="B96" s="17">
        <v>370700</v>
      </c>
      <c r="C96" s="6">
        <v>1684300</v>
      </c>
      <c r="D96" s="6">
        <v>668000</v>
      </c>
      <c r="E96" s="12">
        <v>2723000</v>
      </c>
      <c r="F96" s="17">
        <v>370900</v>
      </c>
      <c r="G96" s="6">
        <v>1798800</v>
      </c>
      <c r="H96" s="6">
        <v>740300</v>
      </c>
      <c r="I96" s="12">
        <v>2909900</v>
      </c>
      <c r="J96" s="17">
        <v>741600</v>
      </c>
      <c r="K96" s="6">
        <v>3483100</v>
      </c>
      <c r="L96" s="6">
        <v>1408200</v>
      </c>
      <c r="M96" s="12">
        <v>5632900</v>
      </c>
      <c r="N96" s="70"/>
      <c r="O96" s="98">
        <f>'DEFM cat A_age'!E96</f>
        <v>1757200</v>
      </c>
      <c r="P96" s="98">
        <f>'DEFM cat B_age'!E96</f>
        <v>309300</v>
      </c>
      <c r="Q96" s="98">
        <f>'DEFM cat C_age'!E96</f>
        <v>656500</v>
      </c>
      <c r="R96" s="98">
        <f t="shared" si="10"/>
        <v>2723000</v>
      </c>
      <c r="S96" s="59">
        <f>'DEFM cat A_age'!I96</f>
        <v>1692000</v>
      </c>
      <c r="T96" s="7">
        <f>'DEFM cat B_age'!I96</f>
        <v>452800</v>
      </c>
      <c r="U96" s="7">
        <f>'DEFM cat C_age'!I96</f>
        <v>765200</v>
      </c>
      <c r="V96" s="15">
        <f t="shared" si="11"/>
        <v>2910000</v>
      </c>
      <c r="W96" s="192">
        <f t="shared" si="12"/>
        <v>0.35468233565919943</v>
      </c>
      <c r="X96" s="192">
        <f t="shared" si="13"/>
        <v>0.41855670103092785</v>
      </c>
      <c r="Y96" s="196">
        <f t="shared" si="14"/>
        <v>0.38767974436357183</v>
      </c>
    </row>
    <row r="97" spans="1:25" x14ac:dyDescent="0.2">
      <c r="A97" s="10" t="s">
        <v>198</v>
      </c>
      <c r="B97" s="17">
        <v>370100</v>
      </c>
      <c r="C97" s="6">
        <v>1675000</v>
      </c>
      <c r="D97" s="6">
        <v>670300</v>
      </c>
      <c r="E97" s="12">
        <v>2715500</v>
      </c>
      <c r="F97" s="17">
        <v>371400</v>
      </c>
      <c r="G97" s="6">
        <v>1797100</v>
      </c>
      <c r="H97" s="6">
        <v>747400</v>
      </c>
      <c r="I97" s="12">
        <v>2915900</v>
      </c>
      <c r="J97" s="17">
        <v>741500</v>
      </c>
      <c r="K97" s="6">
        <v>3472100</v>
      </c>
      <c r="L97" s="6">
        <v>1417800</v>
      </c>
      <c r="M97" s="12">
        <v>5631300</v>
      </c>
      <c r="N97" s="70"/>
      <c r="O97" s="98">
        <f>'DEFM cat A_age'!E97</f>
        <v>1751400</v>
      </c>
      <c r="P97" s="98">
        <f>'DEFM cat B_age'!E97</f>
        <v>307800</v>
      </c>
      <c r="Q97" s="98">
        <f>'DEFM cat C_age'!E97</f>
        <v>656300</v>
      </c>
      <c r="R97" s="98">
        <f t="shared" si="10"/>
        <v>2715500</v>
      </c>
      <c r="S97" s="59">
        <f>'DEFM cat A_age'!I97</f>
        <v>1691800</v>
      </c>
      <c r="T97" s="7">
        <f>'DEFM cat B_age'!I97</f>
        <v>450900</v>
      </c>
      <c r="U97" s="7">
        <f>'DEFM cat C_age'!I97</f>
        <v>773200</v>
      </c>
      <c r="V97" s="15">
        <f t="shared" si="11"/>
        <v>2915900</v>
      </c>
      <c r="W97" s="192">
        <f t="shared" si="12"/>
        <v>0.35503590498987297</v>
      </c>
      <c r="X97" s="192">
        <f t="shared" si="13"/>
        <v>0.41980177646695704</v>
      </c>
      <c r="Y97" s="196">
        <f t="shared" si="14"/>
        <v>0.38857122562773022</v>
      </c>
    </row>
    <row r="98" spans="1:25" x14ac:dyDescent="0.2">
      <c r="A98" s="10" t="s">
        <v>199</v>
      </c>
      <c r="B98" s="17">
        <v>368000</v>
      </c>
      <c r="C98" s="6">
        <v>1666100</v>
      </c>
      <c r="D98" s="6">
        <v>672600</v>
      </c>
      <c r="E98" s="12">
        <v>2706600</v>
      </c>
      <c r="F98" s="17">
        <v>369900</v>
      </c>
      <c r="G98" s="6">
        <v>1792600</v>
      </c>
      <c r="H98" s="6">
        <v>753000</v>
      </c>
      <c r="I98" s="12">
        <v>2915500</v>
      </c>
      <c r="J98" s="17">
        <v>737900</v>
      </c>
      <c r="K98" s="6">
        <v>3458700</v>
      </c>
      <c r="L98" s="6">
        <v>1425600</v>
      </c>
      <c r="M98" s="12">
        <v>5622100</v>
      </c>
      <c r="N98" s="70"/>
      <c r="O98" s="98">
        <f>'DEFM cat A_age'!E98</f>
        <v>1751100</v>
      </c>
      <c r="P98" s="98">
        <f>'DEFM cat B_age'!E98</f>
        <v>307900</v>
      </c>
      <c r="Q98" s="98">
        <f>'DEFM cat C_age'!E98</f>
        <v>647600</v>
      </c>
      <c r="R98" s="98">
        <f t="shared" si="10"/>
        <v>2706600</v>
      </c>
      <c r="S98" s="59">
        <f>'DEFM cat A_age'!I98</f>
        <v>1687200</v>
      </c>
      <c r="T98" s="7">
        <f>'DEFM cat B_age'!I98</f>
        <v>452600</v>
      </c>
      <c r="U98" s="7">
        <f>'DEFM cat C_age'!I98</f>
        <v>775800</v>
      </c>
      <c r="V98" s="15">
        <f t="shared" si="11"/>
        <v>2915600</v>
      </c>
      <c r="W98" s="192">
        <f t="shared" si="12"/>
        <v>0.35302593659942361</v>
      </c>
      <c r="X98" s="192">
        <f t="shared" si="13"/>
        <v>0.42131979695431471</v>
      </c>
      <c r="Y98" s="196">
        <f t="shared" si="14"/>
        <v>0.38844224680729961</v>
      </c>
    </row>
    <row r="99" spans="1:25" x14ac:dyDescent="0.2">
      <c r="A99" s="10" t="s">
        <v>200</v>
      </c>
      <c r="B99" s="17">
        <v>366200</v>
      </c>
      <c r="C99" s="6">
        <v>1659200</v>
      </c>
      <c r="D99" s="6">
        <v>674100</v>
      </c>
      <c r="E99" s="12">
        <v>2699400</v>
      </c>
      <c r="F99" s="17">
        <v>367100</v>
      </c>
      <c r="G99" s="6">
        <v>1792900</v>
      </c>
      <c r="H99" s="6">
        <v>758700</v>
      </c>
      <c r="I99" s="12">
        <v>2918700</v>
      </c>
      <c r="J99" s="17">
        <v>733300</v>
      </c>
      <c r="K99" s="6">
        <v>3452100</v>
      </c>
      <c r="L99" s="6">
        <v>1432700</v>
      </c>
      <c r="M99" s="12">
        <v>5618100</v>
      </c>
      <c r="N99" s="70"/>
      <c r="O99" s="98">
        <f>'DEFM cat A_age'!E99</f>
        <v>1739200</v>
      </c>
      <c r="P99" s="98">
        <f>'DEFM cat B_age'!E99</f>
        <v>305400</v>
      </c>
      <c r="Q99" s="98">
        <f>'DEFM cat C_age'!E99</f>
        <v>654800</v>
      </c>
      <c r="R99" s="98">
        <f t="shared" si="10"/>
        <v>2699400</v>
      </c>
      <c r="S99" s="59">
        <f>'DEFM cat A_age'!I99</f>
        <v>1685000</v>
      </c>
      <c r="T99" s="7">
        <f>'DEFM cat B_age'!I99</f>
        <v>451500</v>
      </c>
      <c r="U99" s="7">
        <f>'DEFM cat C_age'!I99</f>
        <v>782200</v>
      </c>
      <c r="V99" s="15">
        <f t="shared" si="11"/>
        <v>2918700</v>
      </c>
      <c r="W99" s="192">
        <f t="shared" si="12"/>
        <v>0.35570867600207451</v>
      </c>
      <c r="X99" s="192">
        <f t="shared" si="13"/>
        <v>0.42268818309521361</v>
      </c>
      <c r="Y99" s="196">
        <f t="shared" si="14"/>
        <v>0.39050568697602395</v>
      </c>
    </row>
    <row r="100" spans="1:25" x14ac:dyDescent="0.2">
      <c r="A100" s="117" t="s">
        <v>211</v>
      </c>
      <c r="B100" s="17">
        <v>365900</v>
      </c>
      <c r="C100" s="6">
        <v>1651000</v>
      </c>
      <c r="D100" s="6">
        <v>676200</v>
      </c>
      <c r="E100" s="12">
        <v>2693100</v>
      </c>
      <c r="F100" s="17">
        <v>366400</v>
      </c>
      <c r="G100" s="6">
        <v>1791000</v>
      </c>
      <c r="H100" s="6">
        <v>763200</v>
      </c>
      <c r="I100" s="12">
        <v>2920600</v>
      </c>
      <c r="J100" s="17">
        <v>732300</v>
      </c>
      <c r="K100" s="6">
        <v>3442000</v>
      </c>
      <c r="L100" s="6">
        <v>1439400</v>
      </c>
      <c r="M100" s="12">
        <v>5613800</v>
      </c>
      <c r="N100" s="70"/>
      <c r="O100" s="98">
        <f>'DEFM cat A_age'!E100</f>
        <v>1723800</v>
      </c>
      <c r="P100" s="98">
        <f>'DEFM cat B_age'!E100</f>
        <v>308100</v>
      </c>
      <c r="Q100" s="98">
        <f>'DEFM cat C_age'!E100</f>
        <v>661200</v>
      </c>
      <c r="R100" s="98">
        <f t="shared" si="10"/>
        <v>2693100</v>
      </c>
      <c r="S100" s="59">
        <f>'DEFM cat A_age'!I100</f>
        <v>1675800</v>
      </c>
      <c r="T100" s="7">
        <f>'DEFM cat B_age'!I100</f>
        <v>453300</v>
      </c>
      <c r="U100" s="7">
        <f>'DEFM cat C_age'!I100</f>
        <v>791500</v>
      </c>
      <c r="V100" s="15">
        <f t="shared" si="11"/>
        <v>2920600</v>
      </c>
      <c r="W100" s="192">
        <f t="shared" si="12"/>
        <v>0.35991979503174781</v>
      </c>
      <c r="X100" s="192">
        <f t="shared" si="13"/>
        <v>0.42621379168663975</v>
      </c>
      <c r="Y100" s="196">
        <f t="shared" si="14"/>
        <v>0.39441010385307373</v>
      </c>
    </row>
    <row r="101" spans="1:25" x14ac:dyDescent="0.2">
      <c r="A101" s="117" t="s">
        <v>227</v>
      </c>
      <c r="B101" s="17">
        <v>363600</v>
      </c>
      <c r="C101" s="6">
        <v>1635500</v>
      </c>
      <c r="D101" s="6">
        <v>674800</v>
      </c>
      <c r="E101" s="12">
        <v>2673800</v>
      </c>
      <c r="F101" s="17">
        <v>362600</v>
      </c>
      <c r="G101" s="6">
        <v>1774100</v>
      </c>
      <c r="H101" s="6">
        <v>762400</v>
      </c>
      <c r="I101" s="12">
        <v>2899100</v>
      </c>
      <c r="J101" s="17">
        <v>726100</v>
      </c>
      <c r="K101" s="6">
        <v>3409600</v>
      </c>
      <c r="L101" s="6">
        <v>1437200</v>
      </c>
      <c r="M101" s="12">
        <v>5572900</v>
      </c>
      <c r="N101" s="70"/>
      <c r="O101" s="98">
        <f>'DEFM cat A_age'!E101</f>
        <v>1712000</v>
      </c>
      <c r="P101" s="98">
        <f>'DEFM cat B_age'!E101</f>
        <v>301400</v>
      </c>
      <c r="Q101" s="98">
        <f>'DEFM cat C_age'!E101</f>
        <v>660500</v>
      </c>
      <c r="R101" s="98">
        <f t="shared" ref="R101" si="15">O101+P101+Q101</f>
        <v>2673900</v>
      </c>
      <c r="S101" s="59">
        <f>'DEFM cat A_age'!I101</f>
        <v>1658600</v>
      </c>
      <c r="T101" s="7">
        <f>'DEFM cat B_age'!I101</f>
        <v>444600</v>
      </c>
      <c r="U101" s="7">
        <f>'DEFM cat C_age'!I101</f>
        <v>795800</v>
      </c>
      <c r="V101" s="15">
        <f t="shared" ref="V101" si="16">S101+T101+U101</f>
        <v>2899000</v>
      </c>
      <c r="W101" s="192">
        <f t="shared" ref="W101" si="17">(P101+Q101)/R101</f>
        <v>0.35973671416283332</v>
      </c>
      <c r="X101" s="192">
        <f t="shared" ref="X101" si="18">(T101+U101)/V101</f>
        <v>0.42787167988961711</v>
      </c>
      <c r="Y101" s="196">
        <f t="shared" ref="Y101" si="19">(P101+Q101+T101+U101)/(R101+V101)</f>
        <v>0.39518024726802919</v>
      </c>
    </row>
    <row r="102" spans="1:25" x14ac:dyDescent="0.2">
      <c r="A102" s="117" t="s">
        <v>228</v>
      </c>
      <c r="B102" s="17">
        <v>357800</v>
      </c>
      <c r="C102" s="6">
        <v>1612300</v>
      </c>
      <c r="D102" s="6">
        <v>672200</v>
      </c>
      <c r="E102" s="12">
        <v>2642300</v>
      </c>
      <c r="F102" s="17">
        <v>357100</v>
      </c>
      <c r="G102" s="6">
        <v>1749600</v>
      </c>
      <c r="H102" s="6">
        <v>759800</v>
      </c>
      <c r="I102" s="12">
        <v>2866500</v>
      </c>
      <c r="J102" s="17">
        <v>714900</v>
      </c>
      <c r="K102" s="6">
        <v>3361900</v>
      </c>
      <c r="L102" s="6">
        <v>1432000</v>
      </c>
      <c r="M102" s="12">
        <v>5508800</v>
      </c>
      <c r="N102" s="70"/>
      <c r="O102" s="98">
        <f>'DEFM cat A_age'!E102</f>
        <v>1705600</v>
      </c>
      <c r="P102" s="98">
        <f>'DEFM cat B_age'!E102</f>
        <v>299800</v>
      </c>
      <c r="Q102" s="98">
        <f>'DEFM cat C_age'!E102</f>
        <v>636800</v>
      </c>
      <c r="R102" s="98">
        <f t="shared" ref="R102" si="20">O102+P102+Q102</f>
        <v>2642200</v>
      </c>
      <c r="S102" s="59">
        <f>'DEFM cat A_age'!I102</f>
        <v>1649400</v>
      </c>
      <c r="T102" s="7">
        <f>'DEFM cat B_age'!I102</f>
        <v>436400</v>
      </c>
      <c r="U102" s="7">
        <f>'DEFM cat C_age'!I102</f>
        <v>780700</v>
      </c>
      <c r="V102" s="15">
        <f t="shared" ref="V102" si="21">S102+T102+U102</f>
        <v>2866500</v>
      </c>
      <c r="W102" s="192">
        <f t="shared" ref="W102" si="22">(P102+Q102)/R102</f>
        <v>0.35447732949814548</v>
      </c>
      <c r="X102" s="192">
        <f t="shared" ref="X102" si="23">(T102+U102)/V102</f>
        <v>0.42459445316588174</v>
      </c>
      <c r="Y102" s="196">
        <f t="shared" ref="Y102" si="24">(P102+Q102+T102+U102)/(R102+V102)</f>
        <v>0.39096338519069834</v>
      </c>
    </row>
    <row r="103" spans="1:25" s="146" customFormat="1" x14ac:dyDescent="0.2">
      <c r="A103" s="211" t="s">
        <v>229</v>
      </c>
      <c r="B103" s="212">
        <v>351200</v>
      </c>
      <c r="C103" s="213">
        <v>1594200</v>
      </c>
      <c r="D103" s="213">
        <v>669800</v>
      </c>
      <c r="E103" s="214">
        <v>2615300</v>
      </c>
      <c r="F103" s="212">
        <v>350800</v>
      </c>
      <c r="G103" s="213">
        <v>1734600</v>
      </c>
      <c r="H103" s="213">
        <v>759200</v>
      </c>
      <c r="I103" s="214">
        <v>2844600</v>
      </c>
      <c r="J103" s="212">
        <v>702000</v>
      </c>
      <c r="K103" s="213">
        <v>3328800</v>
      </c>
      <c r="L103" s="213">
        <v>1429000</v>
      </c>
      <c r="M103" s="214">
        <v>5459900</v>
      </c>
      <c r="N103" s="215"/>
      <c r="O103" s="205">
        <f>'DEFM cat A_age'!E103</f>
        <v>1681900</v>
      </c>
      <c r="P103" s="205">
        <f>'DEFM cat B_age'!E103</f>
        <v>295800</v>
      </c>
      <c r="Q103" s="205">
        <f>'DEFM cat C_age'!E103</f>
        <v>637600</v>
      </c>
      <c r="R103" s="205">
        <f t="shared" ref="R103" si="25">O103+P103+Q103</f>
        <v>2615300</v>
      </c>
      <c r="S103" s="206">
        <f>'DEFM cat A_age'!I103</f>
        <v>1636100</v>
      </c>
      <c r="T103" s="207">
        <f>'DEFM cat B_age'!I103</f>
        <v>429800</v>
      </c>
      <c r="U103" s="207">
        <f>'DEFM cat C_age'!I103</f>
        <v>778700</v>
      </c>
      <c r="V103" s="208">
        <f t="shared" ref="V103" si="26">S103+T103+U103</f>
        <v>2844600</v>
      </c>
      <c r="W103" s="209">
        <f t="shared" ref="W103" si="27">(P103+Q103)/R103</f>
        <v>0.35689978205177225</v>
      </c>
      <c r="X103" s="209">
        <f t="shared" ref="X103" si="28">(T103+U103)/V103</f>
        <v>0.42484004780988538</v>
      </c>
      <c r="Y103" s="210">
        <f t="shared" ref="Y103" si="29">(P103+Q103+T103+U103)/(R103+V103)</f>
        <v>0.39229656220809905</v>
      </c>
    </row>
    <row r="104" spans="1:25" x14ac:dyDescent="0.2">
      <c r="A104" s="117" t="s">
        <v>230</v>
      </c>
      <c r="B104" s="17">
        <v>352400</v>
      </c>
      <c r="C104" s="6">
        <v>1601700</v>
      </c>
      <c r="D104" s="6">
        <v>671100</v>
      </c>
      <c r="E104" s="12">
        <v>2625200</v>
      </c>
      <c r="F104" s="17">
        <v>347900</v>
      </c>
      <c r="G104" s="6">
        <v>1730200</v>
      </c>
      <c r="H104" s="6">
        <v>760000</v>
      </c>
      <c r="I104" s="12">
        <v>2838100</v>
      </c>
      <c r="J104" s="17">
        <v>700300</v>
      </c>
      <c r="K104" s="6">
        <v>3331900</v>
      </c>
      <c r="L104" s="6">
        <v>1431100</v>
      </c>
      <c r="M104" s="12">
        <v>5463300</v>
      </c>
      <c r="N104" s="70"/>
      <c r="O104" s="98">
        <f>'DEFM cat A_age'!E104</f>
        <v>1698000</v>
      </c>
      <c r="P104" s="98">
        <f>'DEFM cat B_age'!E104</f>
        <v>325800</v>
      </c>
      <c r="Q104" s="98">
        <f>'DEFM cat C_age'!E104</f>
        <v>601400</v>
      </c>
      <c r="R104" s="98">
        <f t="shared" ref="R104" si="30">O104+P104+Q104</f>
        <v>2625200</v>
      </c>
      <c r="S104" s="59">
        <f>'DEFM cat A_age'!I104</f>
        <v>1639300</v>
      </c>
      <c r="T104" s="7">
        <f>'DEFM cat B_age'!I104</f>
        <v>452800</v>
      </c>
      <c r="U104" s="7">
        <f>'DEFM cat C_age'!I104</f>
        <v>746100</v>
      </c>
      <c r="V104" s="15">
        <f t="shared" ref="V104" si="31">S104+T104+U104</f>
        <v>2838200</v>
      </c>
      <c r="W104" s="192">
        <f t="shared" ref="W104:W109" si="32">(P104+Q104)/R104</f>
        <v>0.35319213774188635</v>
      </c>
      <c r="X104" s="192">
        <f t="shared" ref="X104" si="33">(T104+U104)/V104</f>
        <v>0.42241561553097035</v>
      </c>
      <c r="Y104" s="196">
        <f t="shared" ref="Y104" si="34">(P104+Q104+T104+U104)/(R104+V104)</f>
        <v>0.3891532745176996</v>
      </c>
    </row>
    <row r="105" spans="1:25" x14ac:dyDescent="0.2">
      <c r="A105" s="117" t="s">
        <v>231</v>
      </c>
      <c r="B105" s="17">
        <v>407100</v>
      </c>
      <c r="C105" s="6">
        <v>1728400</v>
      </c>
      <c r="D105" s="6">
        <v>697600</v>
      </c>
      <c r="E105" s="12">
        <v>2833100</v>
      </c>
      <c r="F105" s="17">
        <v>384300</v>
      </c>
      <c r="G105" s="6">
        <v>1809400</v>
      </c>
      <c r="H105" s="6">
        <v>780900</v>
      </c>
      <c r="I105" s="12">
        <v>2974600</v>
      </c>
      <c r="J105" s="17">
        <v>791400</v>
      </c>
      <c r="K105" s="6">
        <v>3537800</v>
      </c>
      <c r="L105" s="6">
        <v>1478600</v>
      </c>
      <c r="M105" s="12">
        <v>5807700</v>
      </c>
      <c r="N105" s="70"/>
      <c r="O105" s="98">
        <f>'DEFM cat A_age'!E105</f>
        <v>2153200</v>
      </c>
      <c r="P105" s="98">
        <f>'DEFM cat B_age'!E105</f>
        <v>263300</v>
      </c>
      <c r="Q105" s="98">
        <f>'DEFM cat C_age'!E105</f>
        <v>416700</v>
      </c>
      <c r="R105" s="98">
        <f t="shared" ref="R105" si="35">O105+P105+Q105</f>
        <v>2833200</v>
      </c>
      <c r="S105" s="59">
        <f>'DEFM cat A_age'!I105</f>
        <v>1986900</v>
      </c>
      <c r="T105" s="7">
        <f>'DEFM cat B_age'!I105</f>
        <v>388200</v>
      </c>
      <c r="U105" s="7">
        <f>'DEFM cat C_age'!I105</f>
        <v>599500</v>
      </c>
      <c r="V105" s="15">
        <f t="shared" ref="V105" si="36">S105+T105+U105</f>
        <v>2974600</v>
      </c>
      <c r="W105" s="192">
        <f t="shared" si="32"/>
        <v>0.24001129464915996</v>
      </c>
      <c r="X105" s="192">
        <f t="shared" ref="X105" si="37">(T105+U105)/V105</f>
        <v>0.33204464465810529</v>
      </c>
      <c r="Y105" s="196">
        <f t="shared" ref="Y105" si="38">(P105+Q105+T105+U105)/(R105+V105)</f>
        <v>0.28714831777953786</v>
      </c>
    </row>
    <row r="106" spans="1:25" x14ac:dyDescent="0.2">
      <c r="A106" s="117" t="s">
        <v>232</v>
      </c>
      <c r="B106" s="17">
        <v>396000</v>
      </c>
      <c r="C106" s="6">
        <v>1705300</v>
      </c>
      <c r="D106" s="6">
        <v>700200</v>
      </c>
      <c r="E106" s="12">
        <v>2801400</v>
      </c>
      <c r="F106" s="17">
        <v>374600</v>
      </c>
      <c r="G106" s="6">
        <v>1801400</v>
      </c>
      <c r="H106" s="6">
        <v>784800</v>
      </c>
      <c r="I106" s="12">
        <v>2960800</v>
      </c>
      <c r="J106" s="17">
        <v>770600</v>
      </c>
      <c r="K106" s="6">
        <v>3506600</v>
      </c>
      <c r="L106" s="6">
        <v>1485000</v>
      </c>
      <c r="M106" s="12">
        <v>5762200</v>
      </c>
      <c r="N106" s="70"/>
      <c r="O106" s="98">
        <f>'DEFM cat A_age'!E106</f>
        <v>1883300</v>
      </c>
      <c r="P106" s="98">
        <f>'DEFM cat B_age'!E106</f>
        <v>295100</v>
      </c>
      <c r="Q106" s="98">
        <f>'DEFM cat C_age'!E106</f>
        <v>623000</v>
      </c>
      <c r="R106" s="98">
        <f t="shared" ref="R106:R107" si="39">O106+P106+Q106</f>
        <v>2801400</v>
      </c>
      <c r="S106" s="59">
        <f>'DEFM cat A_age'!I106</f>
        <v>1785300</v>
      </c>
      <c r="T106" s="7">
        <f>'DEFM cat B_age'!I106</f>
        <v>415800</v>
      </c>
      <c r="U106" s="7">
        <f>'DEFM cat C_age'!I106</f>
        <v>759600</v>
      </c>
      <c r="V106" s="15">
        <f t="shared" ref="V106:V107" si="40">S106+T106+U106</f>
        <v>2960700</v>
      </c>
      <c r="W106" s="192">
        <f t="shared" si="32"/>
        <v>0.32772899264653388</v>
      </c>
      <c r="X106" s="192">
        <f t="shared" ref="X106:X107" si="41">(T106+U106)/V106</f>
        <v>0.39700070929172154</v>
      </c>
      <c r="Y106" s="196">
        <f t="shared" ref="Y106:Y107" si="42">(P106+Q106+T106+U106)/(R106+V106)</f>
        <v>0.36332239981951026</v>
      </c>
    </row>
    <row r="107" spans="1:25" x14ac:dyDescent="0.2">
      <c r="A107" s="117" t="s">
        <v>233</v>
      </c>
      <c r="B107" s="17">
        <v>386800</v>
      </c>
      <c r="C107" s="6">
        <v>1693300</v>
      </c>
      <c r="D107" s="6">
        <v>703800</v>
      </c>
      <c r="E107" s="12">
        <v>2783900</v>
      </c>
      <c r="F107" s="17">
        <v>366400</v>
      </c>
      <c r="G107" s="6">
        <v>1789600</v>
      </c>
      <c r="H107" s="6">
        <v>787100</v>
      </c>
      <c r="I107" s="12">
        <v>2943200</v>
      </c>
      <c r="J107" s="17">
        <v>753200</v>
      </c>
      <c r="K107" s="6">
        <v>3482900</v>
      </c>
      <c r="L107" s="6">
        <v>1490900</v>
      </c>
      <c r="M107" s="12">
        <v>5727000</v>
      </c>
      <c r="N107" s="70"/>
      <c r="O107" s="98">
        <f>'DEFM cat A_age'!E107</f>
        <v>1846700</v>
      </c>
      <c r="P107" s="98">
        <f>'DEFM cat B_age'!E107</f>
        <v>295000</v>
      </c>
      <c r="Q107" s="98">
        <f>'DEFM cat C_age'!E107</f>
        <v>642200</v>
      </c>
      <c r="R107" s="98">
        <f t="shared" si="39"/>
        <v>2783900</v>
      </c>
      <c r="S107" s="59">
        <f>'DEFM cat A_age'!I107</f>
        <v>1746100</v>
      </c>
      <c r="T107" s="7">
        <f>'DEFM cat B_age'!I107</f>
        <v>419000</v>
      </c>
      <c r="U107" s="7">
        <f>'DEFM cat C_age'!I107</f>
        <v>778000</v>
      </c>
      <c r="V107" s="15">
        <f t="shared" si="40"/>
        <v>2943100</v>
      </c>
      <c r="W107" s="192">
        <f t="shared" si="32"/>
        <v>0.33665002334853983</v>
      </c>
      <c r="X107" s="192">
        <f t="shared" si="41"/>
        <v>0.40671400903808907</v>
      </c>
      <c r="Y107" s="196">
        <f t="shared" si="42"/>
        <v>0.37265584075432162</v>
      </c>
    </row>
    <row r="108" spans="1:25" x14ac:dyDescent="0.2">
      <c r="A108" s="117" t="s">
        <v>234</v>
      </c>
      <c r="B108" s="17">
        <v>384900</v>
      </c>
      <c r="C108" s="6">
        <v>1691900</v>
      </c>
      <c r="D108" s="6">
        <v>708300</v>
      </c>
      <c r="E108" s="12">
        <v>2785200</v>
      </c>
      <c r="F108" s="17">
        <v>365300</v>
      </c>
      <c r="G108" s="6">
        <v>1790200</v>
      </c>
      <c r="H108" s="6">
        <v>791800</v>
      </c>
      <c r="I108" s="12">
        <v>2947300</v>
      </c>
      <c r="J108" s="17">
        <v>750300</v>
      </c>
      <c r="K108" s="6">
        <v>3482100</v>
      </c>
      <c r="L108" s="6">
        <v>1500100</v>
      </c>
      <c r="M108" s="12">
        <v>5732500</v>
      </c>
      <c r="N108" s="70"/>
      <c r="O108" s="98">
        <f>'DEFM cat A_age'!E108</f>
        <v>1830200</v>
      </c>
      <c r="P108" s="98">
        <f>'DEFM cat B_age'!E108</f>
        <v>299100</v>
      </c>
      <c r="Q108" s="98">
        <f>'DEFM cat C_age'!E108</f>
        <v>655900</v>
      </c>
      <c r="R108" s="98">
        <f t="shared" ref="R108" si="43">O108+P108+Q108</f>
        <v>2785200</v>
      </c>
      <c r="S108" s="59">
        <f>'DEFM cat A_age'!I108</f>
        <v>1732400</v>
      </c>
      <c r="T108" s="7">
        <f>'DEFM cat B_age'!I108</f>
        <v>420600</v>
      </c>
      <c r="U108" s="7">
        <f>'DEFM cat C_age'!I108</f>
        <v>794400</v>
      </c>
      <c r="V108" s="15">
        <f t="shared" ref="V108" si="44">S108+T108+U108</f>
        <v>2947400</v>
      </c>
      <c r="W108" s="192">
        <f t="shared" si="32"/>
        <v>0.34288381444779548</v>
      </c>
      <c r="X108" s="192">
        <f t="shared" ref="X108" si="45">(T108+U108)/V108</f>
        <v>0.41222772613150571</v>
      </c>
      <c r="Y108" s="196">
        <f t="shared" ref="Y108" si="46">(P108+Q108+T108+U108)/(R108+V108)</f>
        <v>0.3785367895893661</v>
      </c>
    </row>
    <row r="109" spans="1:25" x14ac:dyDescent="0.2">
      <c r="A109" s="117" t="s">
        <v>235</v>
      </c>
      <c r="B109" s="17">
        <v>375100</v>
      </c>
      <c r="C109" s="6">
        <v>1672500</v>
      </c>
      <c r="D109" s="6">
        <v>710400</v>
      </c>
      <c r="E109" s="12">
        <v>2758000</v>
      </c>
      <c r="F109" s="17">
        <v>358000</v>
      </c>
      <c r="G109" s="6">
        <v>1773200</v>
      </c>
      <c r="H109" s="6">
        <v>793300</v>
      </c>
      <c r="I109" s="12">
        <v>2924500</v>
      </c>
      <c r="J109" s="17">
        <v>733200</v>
      </c>
      <c r="K109" s="6">
        <v>3445600</v>
      </c>
      <c r="L109" s="6">
        <v>1503700</v>
      </c>
      <c r="M109" s="12">
        <v>5682500</v>
      </c>
      <c r="N109" s="70"/>
      <c r="O109" s="98">
        <f>'DEFM cat A_age'!E109</f>
        <v>1788300</v>
      </c>
      <c r="P109" s="98">
        <f>'DEFM cat B_age'!E109</f>
        <v>308700</v>
      </c>
      <c r="Q109" s="98">
        <f>'DEFM cat C_age'!E109</f>
        <v>661000</v>
      </c>
      <c r="R109" s="98">
        <f t="shared" ref="R109" si="47">O109+P109+Q109</f>
        <v>2758000</v>
      </c>
      <c r="S109" s="59">
        <f>'DEFM cat A_age'!I109</f>
        <v>1702600</v>
      </c>
      <c r="T109" s="7">
        <f>'DEFM cat B_age'!I109</f>
        <v>433900</v>
      </c>
      <c r="U109" s="7">
        <f>'DEFM cat C_age'!I109</f>
        <v>788000</v>
      </c>
      <c r="V109" s="15">
        <f t="shared" ref="V109" si="48">S109+T109+U109</f>
        <v>2924500</v>
      </c>
      <c r="W109" s="192">
        <f t="shared" si="32"/>
        <v>0.35159535895576505</v>
      </c>
      <c r="X109" s="192">
        <f t="shared" ref="X109" si="49">(T109+U109)/V109</f>
        <v>0.41781501111301078</v>
      </c>
      <c r="Y109" s="196">
        <f t="shared" ref="Y109" si="50">(P109+Q109+T109+U109)/(R109+V109)</f>
        <v>0.38567531896172458</v>
      </c>
    </row>
    <row r="110" spans="1:25" x14ac:dyDescent="0.2">
      <c r="A110" s="117" t="s">
        <v>236</v>
      </c>
      <c r="B110" s="17">
        <v>357700</v>
      </c>
      <c r="C110" s="6">
        <v>1625900</v>
      </c>
      <c r="D110" s="6">
        <v>705200</v>
      </c>
      <c r="E110" s="12">
        <v>2688700</v>
      </c>
      <c r="F110" s="17">
        <v>339000</v>
      </c>
      <c r="G110" s="6">
        <v>1734500</v>
      </c>
      <c r="H110" s="6">
        <v>787000</v>
      </c>
      <c r="I110" s="12">
        <v>2860500</v>
      </c>
      <c r="J110" s="17">
        <v>696700</v>
      </c>
      <c r="K110" s="6">
        <v>3360400</v>
      </c>
      <c r="L110" s="6">
        <v>1492200</v>
      </c>
      <c r="M110" s="12">
        <v>5549200</v>
      </c>
      <c r="N110" s="70"/>
      <c r="O110" s="98">
        <f>'DEFM cat A_age'!E110</f>
        <v>1690500</v>
      </c>
      <c r="P110" s="98">
        <f>'DEFM cat B_age'!E110</f>
        <v>307200</v>
      </c>
      <c r="Q110" s="98">
        <f>'DEFM cat C_age'!E110</f>
        <v>691100</v>
      </c>
      <c r="R110" s="98">
        <f t="shared" ref="R110" si="51">O110+P110+Q110</f>
        <v>2688800</v>
      </c>
      <c r="S110" s="59">
        <f>'DEFM cat A_age'!I110</f>
        <v>1606900</v>
      </c>
      <c r="T110" s="7">
        <f>'DEFM cat B_age'!I110</f>
        <v>425400</v>
      </c>
      <c r="U110" s="7">
        <f>'DEFM cat C_age'!I110</f>
        <v>828200</v>
      </c>
      <c r="V110" s="15">
        <f t="shared" ref="V110" si="52">S110+T110+U110</f>
        <v>2860500</v>
      </c>
      <c r="W110" s="192">
        <f t="shared" ref="W110" si="53">(P110+Q110)/R110</f>
        <v>0.37128086878905087</v>
      </c>
      <c r="X110" s="192">
        <f t="shared" ref="X110" si="54">(T110+U110)/V110</f>
        <v>0.4382450620520888</v>
      </c>
      <c r="Y110" s="196">
        <f t="shared" ref="Y110" si="55">(P110+Q110+T110+U110)/(R110+V110)</f>
        <v>0.40579892959472363</v>
      </c>
    </row>
    <row r="111" spans="1:25" x14ac:dyDescent="0.2">
      <c r="A111" s="117" t="s">
        <v>237</v>
      </c>
      <c r="B111" s="17">
        <v>337600</v>
      </c>
      <c r="C111" s="6">
        <v>1572400</v>
      </c>
      <c r="D111" s="6">
        <v>694000</v>
      </c>
      <c r="E111" s="12">
        <v>2604000</v>
      </c>
      <c r="F111" s="17">
        <v>321600</v>
      </c>
      <c r="G111" s="6">
        <v>1686200</v>
      </c>
      <c r="H111" s="6">
        <v>775800</v>
      </c>
      <c r="I111" s="12">
        <v>2783600</v>
      </c>
      <c r="J111" s="17">
        <v>659100</v>
      </c>
      <c r="K111" s="6">
        <v>3258700</v>
      </c>
      <c r="L111" s="6">
        <v>1469800</v>
      </c>
      <c r="M111" s="12">
        <v>5387600</v>
      </c>
      <c r="N111" s="70"/>
      <c r="O111" s="98">
        <f>'DEFM cat A_age'!E111</f>
        <v>1597100</v>
      </c>
      <c r="P111" s="98">
        <f>'DEFM cat B_age'!E111</f>
        <v>301000</v>
      </c>
      <c r="Q111" s="98">
        <f>'DEFM cat C_age'!E111</f>
        <v>706000</v>
      </c>
      <c r="R111" s="98">
        <f t="shared" ref="R111" si="56">O111+P111+Q111</f>
        <v>2604100</v>
      </c>
      <c r="S111" s="59">
        <f>'DEFM cat A_age'!I111</f>
        <v>1533400</v>
      </c>
      <c r="T111" s="7">
        <f>'DEFM cat B_age'!I111</f>
        <v>418000</v>
      </c>
      <c r="U111" s="7">
        <f>'DEFM cat C_age'!I111</f>
        <v>832200</v>
      </c>
      <c r="V111" s="15">
        <f t="shared" ref="V111" si="57">S111+T111+U111</f>
        <v>2783600</v>
      </c>
      <c r="W111" s="192">
        <f t="shared" ref="W111" si="58">(P111+Q111)/R111</f>
        <v>0.38669789946622635</v>
      </c>
      <c r="X111" s="192">
        <f t="shared" ref="X111" si="59">(T111+U111)/V111</f>
        <v>0.44913062221583561</v>
      </c>
      <c r="Y111" s="196">
        <f t="shared" ref="Y111" si="60">(P111+Q111+T111+U111)/(R111+V111)</f>
        <v>0.41895428475973051</v>
      </c>
    </row>
    <row r="112" spans="1:25" x14ac:dyDescent="0.2">
      <c r="A112" s="117" t="s">
        <v>238</v>
      </c>
      <c r="B112" s="17">
        <v>325400</v>
      </c>
      <c r="C112" s="6">
        <v>1521400</v>
      </c>
      <c r="D112" s="6">
        <v>680400</v>
      </c>
      <c r="E112" s="12">
        <v>2527200</v>
      </c>
      <c r="F112" s="17">
        <v>310600</v>
      </c>
      <c r="G112" s="6">
        <v>1647400</v>
      </c>
      <c r="H112" s="6">
        <v>762900</v>
      </c>
      <c r="I112" s="12">
        <v>2721000</v>
      </c>
      <c r="J112" s="17">
        <v>636000</v>
      </c>
      <c r="K112" s="6">
        <v>3168800</v>
      </c>
      <c r="L112" s="6">
        <v>1443300</v>
      </c>
      <c r="M112" s="12">
        <v>5248200</v>
      </c>
      <c r="N112" s="70"/>
      <c r="O112" s="98">
        <f>'DEFM cat A_age'!E112</f>
        <v>1515300</v>
      </c>
      <c r="P112" s="98">
        <f>'DEFM cat B_age'!E112</f>
        <v>312200</v>
      </c>
      <c r="Q112" s="98">
        <f>'DEFM cat C_age'!E112</f>
        <v>699700</v>
      </c>
      <c r="R112" s="98">
        <f t="shared" ref="R112:R113" si="61">O112+P112+Q112</f>
        <v>2527200</v>
      </c>
      <c r="S112" s="59">
        <f>'DEFM cat A_age'!I112</f>
        <v>1465700</v>
      </c>
      <c r="T112" s="7">
        <f>'DEFM cat B_age'!I112</f>
        <v>426400</v>
      </c>
      <c r="U112" s="7">
        <f>'DEFM cat C_age'!I112</f>
        <v>828900</v>
      </c>
      <c r="V112" s="15">
        <f t="shared" ref="V112:V113" si="62">S112+T112+U112</f>
        <v>2721000</v>
      </c>
      <c r="W112" s="192">
        <f t="shared" ref="W112:W113" si="63">(P112+Q112)/R112</f>
        <v>0.40040360873694208</v>
      </c>
      <c r="X112" s="192">
        <f t="shared" ref="X112:X113" si="64">(T112+U112)/V112</f>
        <v>0.46133774347666301</v>
      </c>
      <c r="Y112" s="196">
        <f t="shared" ref="Y112:Y113" si="65">(P112+Q112+T112+U112)/(R112+V112)</f>
        <v>0.43199573186997448</v>
      </c>
    </row>
    <row r="113" spans="1:25" x14ac:dyDescent="0.2">
      <c r="A113" s="117" t="s">
        <v>239</v>
      </c>
      <c r="B113" s="17">
        <v>320500</v>
      </c>
      <c r="C113" s="6">
        <v>1493700</v>
      </c>
      <c r="D113" s="6">
        <v>673600</v>
      </c>
      <c r="E113" s="12">
        <v>2487800</v>
      </c>
      <c r="F113" s="17">
        <v>305100</v>
      </c>
      <c r="G113" s="6">
        <v>1618500</v>
      </c>
      <c r="H113" s="6">
        <v>755300</v>
      </c>
      <c r="I113" s="12">
        <v>2678900</v>
      </c>
      <c r="J113" s="17">
        <v>625600</v>
      </c>
      <c r="K113" s="6">
        <v>3112100</v>
      </c>
      <c r="L113" s="6">
        <v>1428900</v>
      </c>
      <c r="M113" s="12">
        <v>5166600</v>
      </c>
      <c r="N113" s="70"/>
      <c r="O113" s="98">
        <f>'DEFM cat A_age'!E113</f>
        <v>1497900</v>
      </c>
      <c r="P113" s="98">
        <f>'DEFM cat B_age'!E113</f>
        <v>308000</v>
      </c>
      <c r="Q113" s="98">
        <f>'DEFM cat C_age'!E113</f>
        <v>681900</v>
      </c>
      <c r="R113" s="98">
        <f t="shared" si="61"/>
        <v>2487800</v>
      </c>
      <c r="S113" s="59">
        <f>'DEFM cat A_age'!I113</f>
        <v>1448600</v>
      </c>
      <c r="T113" s="7">
        <f>'DEFM cat B_age'!I113</f>
        <v>416100</v>
      </c>
      <c r="U113" s="7">
        <f>'DEFM cat C_age'!I113</f>
        <v>814200</v>
      </c>
      <c r="V113" s="15">
        <f t="shared" si="62"/>
        <v>2678900</v>
      </c>
      <c r="W113" s="192">
        <f t="shared" si="63"/>
        <v>0.39790176059168741</v>
      </c>
      <c r="X113" s="192">
        <f t="shared" si="64"/>
        <v>0.45925566463847101</v>
      </c>
      <c r="Y113" s="196">
        <f t="shared" si="65"/>
        <v>0.42971335668802135</v>
      </c>
    </row>
    <row r="114" spans="1:25" x14ac:dyDescent="0.2">
      <c r="A114" s="117" t="s">
        <v>240</v>
      </c>
      <c r="B114" s="17">
        <v>322000</v>
      </c>
      <c r="C114" s="6">
        <v>1486800</v>
      </c>
      <c r="D114" s="6">
        <v>670300</v>
      </c>
      <c r="E114" s="12">
        <v>2479100</v>
      </c>
      <c r="F114" s="17">
        <v>305000</v>
      </c>
      <c r="G114" s="6">
        <v>1610500</v>
      </c>
      <c r="H114" s="6">
        <v>750200</v>
      </c>
      <c r="I114" s="12">
        <v>2665700</v>
      </c>
      <c r="J114" s="17">
        <v>627100</v>
      </c>
      <c r="K114" s="6">
        <v>3097300</v>
      </c>
      <c r="L114" s="6">
        <v>1420500</v>
      </c>
      <c r="M114" s="12">
        <v>5144900</v>
      </c>
      <c r="N114" s="70"/>
      <c r="O114" s="98">
        <f>'DEFM cat A_age'!E114</f>
        <v>1486300</v>
      </c>
      <c r="P114" s="98">
        <f>'DEFM cat B_age'!E114</f>
        <v>320900</v>
      </c>
      <c r="Q114" s="98">
        <f>'DEFM cat C_age'!E114</f>
        <v>671900</v>
      </c>
      <c r="R114" s="98">
        <f t="shared" ref="R114:R118" si="66">O114+P114+Q114</f>
        <v>2479100</v>
      </c>
      <c r="S114" s="59">
        <f>'DEFM cat A_age'!I114</f>
        <v>1438700</v>
      </c>
      <c r="T114" s="7">
        <f>'DEFM cat B_age'!I114</f>
        <v>427400</v>
      </c>
      <c r="U114" s="7">
        <f>'DEFM cat C_age'!I114</f>
        <v>799600</v>
      </c>
      <c r="V114" s="15">
        <f t="shared" ref="V114:V118" si="67">S114+T114+U114</f>
        <v>2665700</v>
      </c>
      <c r="W114" s="192">
        <f t="shared" ref="W114:W118" si="68">(P114+Q114)/R114</f>
        <v>0.40046791174216451</v>
      </c>
      <c r="X114" s="192">
        <f t="shared" ref="X114:X118" si="69">(T114+U114)/V114</f>
        <v>0.46029185579772669</v>
      </c>
      <c r="Y114" s="196">
        <f t="shared" ref="Y114:Y118" si="70">(P114+Q114+T114+U114)/(R114+V114)</f>
        <v>0.43146477997201055</v>
      </c>
    </row>
    <row r="115" spans="1:25" s="48" customFormat="1" x14ac:dyDescent="0.2">
      <c r="A115" s="117" t="s">
        <v>241</v>
      </c>
      <c r="B115" s="17">
        <v>321900</v>
      </c>
      <c r="C115" s="6">
        <v>1475800</v>
      </c>
      <c r="D115" s="6">
        <v>663700</v>
      </c>
      <c r="E115" s="12">
        <v>2461400</v>
      </c>
      <c r="F115" s="17">
        <v>305200</v>
      </c>
      <c r="G115" s="6">
        <v>1594400</v>
      </c>
      <c r="H115" s="6">
        <v>741800</v>
      </c>
      <c r="I115" s="12">
        <v>2641300</v>
      </c>
      <c r="J115" s="17">
        <v>627100</v>
      </c>
      <c r="K115" s="6">
        <v>3070200</v>
      </c>
      <c r="L115" s="6">
        <v>1405500</v>
      </c>
      <c r="M115" s="12">
        <v>5102800</v>
      </c>
      <c r="N115" s="70"/>
      <c r="O115" s="98">
        <f>'DEFM cat A_age'!E115</f>
        <v>1435700</v>
      </c>
      <c r="P115" s="98">
        <f>'DEFM cat B_age'!E115</f>
        <v>341300</v>
      </c>
      <c r="Q115" s="98">
        <f>'DEFM cat C_age'!E115</f>
        <v>684400</v>
      </c>
      <c r="R115" s="98">
        <f t="shared" si="66"/>
        <v>2461400</v>
      </c>
      <c r="S115" s="59">
        <f>'DEFM cat A_age'!I115</f>
        <v>1399600</v>
      </c>
      <c r="T115" s="7">
        <f>'DEFM cat B_age'!I115</f>
        <v>438000</v>
      </c>
      <c r="U115" s="7">
        <f>'DEFM cat C_age'!I115</f>
        <v>803800</v>
      </c>
      <c r="V115" s="15">
        <f t="shared" si="67"/>
        <v>2641400</v>
      </c>
      <c r="W115" s="192">
        <f t="shared" si="68"/>
        <v>0.4167140651661656</v>
      </c>
      <c r="X115" s="192">
        <f t="shared" si="69"/>
        <v>0.47012947679260997</v>
      </c>
      <c r="Y115" s="196">
        <f t="shared" si="70"/>
        <v>0.44436387865485616</v>
      </c>
    </row>
    <row r="116" spans="1:25" x14ac:dyDescent="0.2">
      <c r="A116" s="117" t="s">
        <v>242</v>
      </c>
      <c r="B116" s="17">
        <v>323200</v>
      </c>
      <c r="C116" s="6">
        <v>1474200</v>
      </c>
      <c r="D116" s="6">
        <v>661200</v>
      </c>
      <c r="E116" s="12">
        <v>2458700</v>
      </c>
      <c r="F116" s="17">
        <v>304800</v>
      </c>
      <c r="G116" s="6">
        <v>1587800</v>
      </c>
      <c r="H116" s="6">
        <v>737700</v>
      </c>
      <c r="I116" s="12">
        <v>2630300</v>
      </c>
      <c r="J116" s="17">
        <v>628000</v>
      </c>
      <c r="K116" s="6">
        <v>3062000</v>
      </c>
      <c r="L116" s="6">
        <v>1398900</v>
      </c>
      <c r="M116" s="12">
        <v>5088900</v>
      </c>
      <c r="N116" s="70"/>
      <c r="O116" s="98">
        <f>'DEFM cat A_age'!E116</f>
        <v>1423300</v>
      </c>
      <c r="P116" s="98">
        <f>'DEFM cat B_age'!E116</f>
        <v>345600</v>
      </c>
      <c r="Q116" s="98">
        <f>'DEFM cat C_age'!E116</f>
        <v>689700</v>
      </c>
      <c r="R116" s="98">
        <f t="shared" si="66"/>
        <v>2458600</v>
      </c>
      <c r="S116" s="59">
        <f>'DEFM cat A_age'!I116</f>
        <v>1386300</v>
      </c>
      <c r="T116" s="7">
        <f>'DEFM cat B_age'!I116</f>
        <v>437500</v>
      </c>
      <c r="U116" s="7">
        <f>'DEFM cat C_age'!I116</f>
        <v>806400</v>
      </c>
      <c r="V116" s="15">
        <f t="shared" si="67"/>
        <v>2630200</v>
      </c>
      <c r="W116" s="192">
        <f t="shared" si="68"/>
        <v>0.42109330513300253</v>
      </c>
      <c r="X116" s="192">
        <f t="shared" si="69"/>
        <v>0.47292981522317695</v>
      </c>
      <c r="Y116" s="196">
        <f t="shared" si="70"/>
        <v>0.44788555258607138</v>
      </c>
    </row>
    <row r="117" spans="1:25" x14ac:dyDescent="0.2">
      <c r="A117" s="225" t="s">
        <v>243</v>
      </c>
      <c r="B117" s="17">
        <v>325600</v>
      </c>
      <c r="C117" s="6">
        <v>1472400</v>
      </c>
      <c r="D117" s="6">
        <v>658200</v>
      </c>
      <c r="E117" s="12">
        <v>2456200</v>
      </c>
      <c r="F117" s="17">
        <v>305500</v>
      </c>
      <c r="G117" s="6">
        <v>1578100</v>
      </c>
      <c r="H117" s="6">
        <v>732200</v>
      </c>
      <c r="I117" s="12">
        <v>2615800</v>
      </c>
      <c r="J117" s="17">
        <v>631200</v>
      </c>
      <c r="K117" s="6">
        <v>3050500</v>
      </c>
      <c r="L117" s="6">
        <v>1390400</v>
      </c>
      <c r="M117" s="12">
        <v>5072000</v>
      </c>
      <c r="N117" s="70"/>
      <c r="O117" s="98">
        <f>'DEFM cat A_age'!E117</f>
        <v>1422200</v>
      </c>
      <c r="P117" s="98">
        <f>'DEFM cat B_age'!E117</f>
        <v>347000</v>
      </c>
      <c r="Q117" s="98">
        <f>'DEFM cat C_age'!E117</f>
        <v>686900</v>
      </c>
      <c r="R117" s="98">
        <f t="shared" si="66"/>
        <v>2456100</v>
      </c>
      <c r="S117" s="59">
        <f>'DEFM cat A_age'!I117</f>
        <v>1376900</v>
      </c>
      <c r="T117" s="7">
        <f>'DEFM cat B_age'!I117</f>
        <v>436000</v>
      </c>
      <c r="U117" s="7">
        <f>'DEFM cat C_age'!I117</f>
        <v>802900</v>
      </c>
      <c r="V117" s="15">
        <f t="shared" si="67"/>
        <v>2615800</v>
      </c>
      <c r="W117" s="192">
        <f t="shared" si="68"/>
        <v>0.42095191563861406</v>
      </c>
      <c r="X117" s="192">
        <f t="shared" si="69"/>
        <v>0.47362183653184492</v>
      </c>
      <c r="Y117" s="196">
        <f t="shared" si="70"/>
        <v>0.44811609061692859</v>
      </c>
    </row>
    <row r="118" spans="1:25" x14ac:dyDescent="0.2">
      <c r="A118" s="117" t="s">
        <v>244</v>
      </c>
      <c r="B118" s="17">
        <v>330000</v>
      </c>
      <c r="C118" s="6">
        <v>1475700</v>
      </c>
      <c r="D118" s="6">
        <v>657900</v>
      </c>
      <c r="E118" s="12">
        <v>2463600</v>
      </c>
      <c r="F118" s="17">
        <v>308900</v>
      </c>
      <c r="G118" s="6">
        <v>1578900</v>
      </c>
      <c r="H118" s="6">
        <v>728800</v>
      </c>
      <c r="I118" s="12">
        <v>2616600</v>
      </c>
      <c r="J118" s="17">
        <v>638900</v>
      </c>
      <c r="K118" s="6">
        <v>3054600</v>
      </c>
      <c r="L118" s="6">
        <v>1386700</v>
      </c>
      <c r="M118" s="12">
        <v>5080200</v>
      </c>
      <c r="N118" s="70"/>
      <c r="O118" s="98">
        <f>'DEFM cat A_age'!E118</f>
        <v>1432000</v>
      </c>
      <c r="P118" s="98">
        <f>'DEFM cat B_age'!E118</f>
        <v>353100</v>
      </c>
      <c r="Q118" s="98">
        <f>'DEFM cat C_age'!E118</f>
        <v>678500</v>
      </c>
      <c r="R118" s="98">
        <f t="shared" si="66"/>
        <v>2463600</v>
      </c>
      <c r="S118" s="59">
        <f>'DEFM cat A_age'!I118</f>
        <v>1379100</v>
      </c>
      <c r="T118" s="7">
        <f>'DEFM cat B_age'!I118</f>
        <v>443900</v>
      </c>
      <c r="U118" s="7">
        <f>'DEFM cat C_age'!I118</f>
        <v>793600</v>
      </c>
      <c r="V118" s="15">
        <f t="shared" si="67"/>
        <v>2616600</v>
      </c>
      <c r="W118" s="192">
        <f t="shared" si="68"/>
        <v>0.41873680792336421</v>
      </c>
      <c r="X118" s="192">
        <f t="shared" si="69"/>
        <v>0.47294198578307728</v>
      </c>
      <c r="Y118" s="196">
        <f t="shared" si="70"/>
        <v>0.4466556434786032</v>
      </c>
    </row>
    <row r="119" spans="1:25" x14ac:dyDescent="0.2">
      <c r="A119" s="225" t="s">
        <v>268</v>
      </c>
      <c r="B119" s="17">
        <v>338600</v>
      </c>
      <c r="C119" s="6">
        <v>1490400</v>
      </c>
      <c r="D119" s="6">
        <v>663000</v>
      </c>
      <c r="E119" s="12">
        <v>2492000</v>
      </c>
      <c r="F119" s="17">
        <v>315700</v>
      </c>
      <c r="G119" s="6">
        <v>1583000</v>
      </c>
      <c r="H119" s="6">
        <v>730900</v>
      </c>
      <c r="I119" s="12">
        <v>2629600</v>
      </c>
      <c r="J119" s="17">
        <v>654400</v>
      </c>
      <c r="K119" s="6">
        <v>3073300</v>
      </c>
      <c r="L119" s="6">
        <v>1394000</v>
      </c>
      <c r="M119" s="12">
        <v>5121700</v>
      </c>
      <c r="N119" s="70"/>
      <c r="O119" s="98">
        <f>'DEFM cat A_age'!E119</f>
        <v>1440200</v>
      </c>
      <c r="P119" s="98">
        <f>'DEFM cat B_age'!E119</f>
        <v>363800</v>
      </c>
      <c r="Q119" s="98">
        <f>'DEFM cat C_age'!E119</f>
        <v>688000</v>
      </c>
      <c r="R119" s="98">
        <f t="shared" ref="R119:R120" si="71">O119+P119+Q119</f>
        <v>2492000</v>
      </c>
      <c r="S119" s="59">
        <f>'DEFM cat A_age'!I119</f>
        <v>1382800</v>
      </c>
      <c r="T119" s="7">
        <f>'DEFM cat B_age'!I119</f>
        <v>447600</v>
      </c>
      <c r="U119" s="7">
        <f>'DEFM cat C_age'!I119</f>
        <v>799200</v>
      </c>
      <c r="V119" s="15">
        <f t="shared" ref="V119:V120" si="72">S119+T119+U119</f>
        <v>2629600</v>
      </c>
      <c r="W119" s="192">
        <f t="shared" ref="W119:W120" si="73">(P119+Q119)/R119</f>
        <v>0.42207062600321027</v>
      </c>
      <c r="X119" s="192">
        <f t="shared" ref="X119:X120" si="74">(T119+U119)/V119</f>
        <v>0.4741405536963797</v>
      </c>
      <c r="Y119" s="196">
        <f t="shared" ref="Y119:Y120" si="75">(P119+Q119+T119+U119)/(R119+V119)</f>
        <v>0.44880506091846301</v>
      </c>
    </row>
    <row r="120" spans="1:25" x14ac:dyDescent="0.2">
      <c r="A120" s="117" t="s">
        <v>271</v>
      </c>
      <c r="B120" s="17">
        <v>339700</v>
      </c>
      <c r="C120" s="6">
        <v>1495000</v>
      </c>
      <c r="D120" s="6">
        <v>663500</v>
      </c>
      <c r="E120" s="12">
        <v>2498200</v>
      </c>
      <c r="F120" s="17">
        <v>314900</v>
      </c>
      <c r="G120" s="6">
        <v>1582400</v>
      </c>
      <c r="H120" s="6">
        <v>728700</v>
      </c>
      <c r="I120" s="12">
        <v>2626000</v>
      </c>
      <c r="J120" s="17">
        <v>654600</v>
      </c>
      <c r="K120" s="6">
        <v>3077400</v>
      </c>
      <c r="L120" s="6">
        <v>1392300</v>
      </c>
      <c r="M120" s="12">
        <v>5124300</v>
      </c>
      <c r="N120" s="70"/>
      <c r="O120" s="98">
        <f>'DEFM cat A_age'!E120</f>
        <v>1440400</v>
      </c>
      <c r="P120" s="98">
        <f>'DEFM cat B_age'!E120</f>
        <v>369000</v>
      </c>
      <c r="Q120" s="98">
        <f>'DEFM cat C_age'!E120</f>
        <v>688800</v>
      </c>
      <c r="R120" s="98">
        <f t="shared" si="71"/>
        <v>2498200</v>
      </c>
      <c r="S120" s="59">
        <f>'DEFM cat A_age'!I120</f>
        <v>1379400</v>
      </c>
      <c r="T120" s="7">
        <f>'DEFM cat B_age'!I120</f>
        <v>450600</v>
      </c>
      <c r="U120" s="7">
        <f>'DEFM cat C_age'!I120</f>
        <v>796000</v>
      </c>
      <c r="V120" s="15">
        <f t="shared" si="72"/>
        <v>2626000</v>
      </c>
      <c r="W120" s="192">
        <f t="shared" si="73"/>
        <v>0.42342486590345046</v>
      </c>
      <c r="X120" s="192">
        <f t="shared" si="74"/>
        <v>0.4747143945163747</v>
      </c>
      <c r="Y120" s="196">
        <f t="shared" si="75"/>
        <v>0.44970922290308729</v>
      </c>
    </row>
    <row r="121" spans="1:25" x14ac:dyDescent="0.2">
      <c r="A121" s="10"/>
      <c r="B121" s="17"/>
      <c r="C121" s="6"/>
      <c r="D121" s="6"/>
      <c r="E121" s="12"/>
      <c r="F121" s="17"/>
      <c r="G121" s="6"/>
      <c r="H121" s="6"/>
      <c r="I121" s="12"/>
      <c r="J121" s="17"/>
      <c r="K121" s="6"/>
      <c r="L121" s="6"/>
      <c r="M121" s="12"/>
      <c r="N121" s="70"/>
    </row>
    <row r="122" spans="1:25" x14ac:dyDescent="0.2">
      <c r="A122" s="10"/>
      <c r="B122" s="17"/>
      <c r="C122" s="6"/>
      <c r="D122" s="6"/>
      <c r="E122" s="12"/>
      <c r="F122" s="17"/>
      <c r="G122" s="6"/>
      <c r="H122" s="6"/>
      <c r="I122" s="12"/>
      <c r="J122" s="17"/>
      <c r="K122" s="6"/>
      <c r="L122" s="6"/>
      <c r="M122" s="12"/>
      <c r="N122" s="70"/>
    </row>
    <row r="123" spans="1:25" x14ac:dyDescent="0.2">
      <c r="A123" s="10"/>
      <c r="B123" s="17"/>
      <c r="C123" s="6"/>
      <c r="D123" s="6"/>
      <c r="E123" s="12"/>
      <c r="F123" s="17"/>
      <c r="G123" s="6"/>
      <c r="H123" s="6"/>
      <c r="I123" s="12"/>
      <c r="J123" s="17"/>
      <c r="K123" s="6"/>
      <c r="L123" s="6"/>
      <c r="M123" s="12"/>
      <c r="N123" s="70"/>
    </row>
    <row r="124" spans="1:25" x14ac:dyDescent="0.2">
      <c r="A124" s="10"/>
      <c r="B124" s="17"/>
      <c r="C124" s="6"/>
      <c r="D124" s="6"/>
      <c r="E124" s="12"/>
      <c r="F124" s="17"/>
      <c r="G124" s="6"/>
      <c r="H124" s="6"/>
      <c r="I124" s="12"/>
      <c r="J124" s="17"/>
      <c r="K124" s="6"/>
      <c r="L124" s="6"/>
      <c r="M124" s="12"/>
      <c r="N124" s="70"/>
    </row>
    <row r="125" spans="1:25" x14ac:dyDescent="0.2">
      <c r="A125" s="10"/>
      <c r="B125" s="17"/>
      <c r="C125" s="6"/>
      <c r="D125" s="6"/>
      <c r="E125" s="12"/>
      <c r="F125" s="17"/>
      <c r="G125" s="6"/>
      <c r="H125" s="6"/>
      <c r="I125" s="12"/>
      <c r="J125" s="17"/>
      <c r="K125" s="6"/>
      <c r="L125" s="6"/>
      <c r="M125" s="12"/>
      <c r="N125" s="70"/>
    </row>
    <row r="126" spans="1:25" x14ac:dyDescent="0.2">
      <c r="A126" s="10"/>
      <c r="B126" s="17"/>
      <c r="C126" s="6"/>
      <c r="D126" s="6"/>
      <c r="E126" s="12"/>
      <c r="F126" s="17"/>
      <c r="G126" s="6"/>
      <c r="H126" s="6"/>
      <c r="I126" s="12"/>
      <c r="J126" s="17"/>
      <c r="K126" s="6"/>
      <c r="L126" s="6"/>
      <c r="M126" s="12"/>
      <c r="N126" s="70"/>
    </row>
    <row r="127" spans="1:25" s="48" customFormat="1" x14ac:dyDescent="0.2">
      <c r="A127" s="52"/>
      <c r="B127" s="43"/>
      <c r="C127" s="44"/>
      <c r="D127" s="44"/>
      <c r="E127" s="45"/>
      <c r="F127" s="43"/>
      <c r="G127" s="44"/>
      <c r="H127" s="44"/>
      <c r="I127" s="45"/>
      <c r="J127" s="43"/>
      <c r="K127" s="44"/>
      <c r="L127" s="44"/>
      <c r="M127" s="45"/>
      <c r="N127" s="71"/>
      <c r="O127" s="47"/>
      <c r="P127" s="47"/>
    </row>
    <row r="128" spans="1:25" x14ac:dyDescent="0.2">
      <c r="A128" s="10"/>
      <c r="B128" s="17"/>
      <c r="C128" s="6"/>
      <c r="D128" s="6"/>
      <c r="E128" s="12"/>
      <c r="F128" s="17"/>
      <c r="G128" s="6"/>
      <c r="H128" s="6"/>
      <c r="I128" s="12"/>
      <c r="J128" s="17"/>
      <c r="K128" s="6"/>
      <c r="L128" s="6"/>
      <c r="M128" s="12"/>
      <c r="N128" s="70"/>
    </row>
    <row r="129" spans="1:16" x14ac:dyDescent="0.2">
      <c r="A129" s="10"/>
      <c r="B129" s="17"/>
      <c r="C129" s="6"/>
      <c r="D129" s="6"/>
      <c r="E129" s="12"/>
      <c r="F129" s="17"/>
      <c r="G129" s="6"/>
      <c r="H129" s="6"/>
      <c r="I129" s="12"/>
      <c r="J129" s="17"/>
      <c r="K129" s="6"/>
      <c r="L129" s="6"/>
      <c r="M129" s="12"/>
      <c r="N129" s="70"/>
    </row>
    <row r="130" spans="1:16" x14ac:dyDescent="0.2">
      <c r="A130" s="10"/>
      <c r="B130" s="17"/>
      <c r="C130" s="6"/>
      <c r="D130" s="6"/>
      <c r="E130" s="12"/>
      <c r="F130" s="17"/>
      <c r="G130" s="6"/>
      <c r="H130" s="6"/>
      <c r="I130" s="12"/>
      <c r="J130" s="17"/>
      <c r="K130" s="6"/>
      <c r="L130" s="6"/>
      <c r="M130" s="12"/>
      <c r="N130" s="70"/>
    </row>
    <row r="131" spans="1:16" x14ac:dyDescent="0.2">
      <c r="A131" s="10"/>
      <c r="B131" s="17"/>
      <c r="C131" s="6"/>
      <c r="D131" s="6"/>
      <c r="E131" s="12"/>
      <c r="F131" s="17"/>
      <c r="G131" s="6"/>
      <c r="H131" s="6"/>
      <c r="I131" s="12"/>
      <c r="J131" s="17"/>
      <c r="K131" s="6"/>
      <c r="L131" s="6"/>
      <c r="M131" s="12"/>
      <c r="N131" s="70"/>
    </row>
    <row r="132" spans="1:16" x14ac:dyDescent="0.2">
      <c r="A132" s="10"/>
      <c r="B132" s="17"/>
      <c r="C132" s="6"/>
      <c r="D132" s="6"/>
      <c r="E132" s="12"/>
      <c r="F132" s="17"/>
      <c r="G132" s="6"/>
      <c r="H132" s="6"/>
      <c r="I132" s="12"/>
      <c r="J132" s="17"/>
      <c r="K132" s="6"/>
      <c r="L132" s="6"/>
      <c r="M132" s="12"/>
      <c r="N132" s="70"/>
    </row>
    <row r="133" spans="1:16" x14ac:dyDescent="0.2">
      <c r="A133" s="10"/>
      <c r="B133" s="17"/>
      <c r="C133" s="6"/>
      <c r="D133" s="6"/>
      <c r="E133" s="12"/>
      <c r="F133" s="17"/>
      <c r="G133" s="6"/>
      <c r="H133" s="6"/>
      <c r="I133" s="12"/>
      <c r="J133" s="17"/>
      <c r="K133" s="6"/>
      <c r="L133" s="6"/>
      <c r="M133" s="12"/>
      <c r="N133" s="70"/>
    </row>
    <row r="134" spans="1:16" x14ac:dyDescent="0.2">
      <c r="A134" s="10"/>
      <c r="B134" s="17"/>
      <c r="C134" s="6"/>
      <c r="D134" s="6"/>
      <c r="E134" s="12"/>
      <c r="F134" s="17"/>
      <c r="G134" s="6"/>
      <c r="H134" s="6"/>
      <c r="I134" s="12"/>
      <c r="J134" s="17"/>
      <c r="K134" s="6"/>
      <c r="L134" s="6"/>
      <c r="M134" s="12"/>
      <c r="N134" s="70"/>
    </row>
    <row r="135" spans="1:16" x14ac:dyDescent="0.2">
      <c r="A135" s="10"/>
      <c r="B135" s="17"/>
      <c r="C135" s="6"/>
      <c r="D135" s="6"/>
      <c r="E135" s="12"/>
      <c r="F135" s="17"/>
      <c r="G135" s="6"/>
      <c r="H135" s="6"/>
      <c r="I135" s="12"/>
      <c r="J135" s="17"/>
      <c r="K135" s="6"/>
      <c r="L135" s="6"/>
      <c r="M135" s="12"/>
      <c r="N135" s="70"/>
    </row>
    <row r="136" spans="1:16" x14ac:dyDescent="0.2">
      <c r="A136" s="10"/>
      <c r="B136" s="17"/>
      <c r="C136" s="6"/>
      <c r="D136" s="6"/>
      <c r="E136" s="12"/>
      <c r="F136" s="17"/>
      <c r="G136" s="6"/>
      <c r="H136" s="6"/>
      <c r="I136" s="12"/>
      <c r="J136" s="17"/>
      <c r="K136" s="6"/>
      <c r="L136" s="6"/>
      <c r="M136" s="12"/>
      <c r="N136" s="70"/>
    </row>
    <row r="137" spans="1:16" x14ac:dyDescent="0.2">
      <c r="A137" s="10"/>
      <c r="B137" s="17"/>
      <c r="C137" s="6"/>
      <c r="D137" s="6"/>
      <c r="E137" s="12"/>
      <c r="F137" s="17"/>
      <c r="G137" s="6"/>
      <c r="H137" s="6"/>
      <c r="I137" s="12"/>
      <c r="J137" s="17"/>
      <c r="K137" s="6"/>
      <c r="L137" s="6"/>
      <c r="M137" s="12"/>
      <c r="N137" s="70"/>
    </row>
    <row r="138" spans="1:16" x14ac:dyDescent="0.2">
      <c r="A138" s="10"/>
      <c r="B138" s="17"/>
      <c r="C138" s="6"/>
      <c r="D138" s="6"/>
      <c r="E138" s="12"/>
      <c r="F138" s="17"/>
      <c r="G138" s="6"/>
      <c r="H138" s="6"/>
      <c r="I138" s="12"/>
      <c r="J138" s="17"/>
      <c r="K138" s="6"/>
      <c r="L138" s="6"/>
      <c r="M138" s="12"/>
      <c r="N138" s="70"/>
    </row>
    <row r="139" spans="1:16" s="48" customFormat="1" x14ac:dyDescent="0.2">
      <c r="A139" s="52"/>
      <c r="B139" s="43"/>
      <c r="C139" s="44"/>
      <c r="D139" s="44"/>
      <c r="E139" s="45"/>
      <c r="F139" s="43"/>
      <c r="G139" s="44"/>
      <c r="H139" s="44"/>
      <c r="I139" s="45"/>
      <c r="J139" s="43"/>
      <c r="K139" s="44"/>
      <c r="L139" s="44"/>
      <c r="M139" s="45"/>
      <c r="N139" s="71"/>
      <c r="O139" s="47"/>
      <c r="P139" s="47"/>
    </row>
    <row r="140" spans="1:16" x14ac:dyDescent="0.2">
      <c r="A140" s="10"/>
      <c r="B140" s="17"/>
      <c r="C140" s="6"/>
      <c r="D140" s="6"/>
      <c r="E140" s="12"/>
      <c r="F140" s="17"/>
      <c r="G140" s="6"/>
      <c r="H140" s="6"/>
      <c r="I140" s="12"/>
      <c r="J140" s="17"/>
      <c r="K140" s="6"/>
      <c r="L140" s="6"/>
      <c r="M140" s="12"/>
      <c r="N140" s="70"/>
    </row>
    <row r="141" spans="1:16" x14ac:dyDescent="0.2">
      <c r="A141" s="10"/>
      <c r="B141" s="17"/>
      <c r="C141" s="6"/>
      <c r="D141" s="6"/>
      <c r="E141" s="12"/>
      <c r="F141" s="17"/>
      <c r="G141" s="6"/>
      <c r="H141" s="6"/>
      <c r="I141" s="12"/>
      <c r="J141" s="17"/>
      <c r="K141" s="6"/>
      <c r="L141" s="6"/>
      <c r="M141" s="12"/>
      <c r="N141" s="70"/>
    </row>
    <row r="142" spans="1:16" x14ac:dyDescent="0.2">
      <c r="A142" s="10"/>
      <c r="B142" s="17"/>
      <c r="C142" s="6"/>
      <c r="D142" s="6"/>
      <c r="E142" s="12"/>
      <c r="F142" s="17"/>
      <c r="G142" s="6"/>
      <c r="H142" s="6"/>
      <c r="I142" s="12"/>
      <c r="J142" s="17"/>
      <c r="K142" s="6"/>
      <c r="L142" s="6"/>
      <c r="M142" s="12"/>
      <c r="N142" s="70"/>
    </row>
    <row r="143" spans="1:16" x14ac:dyDescent="0.2">
      <c r="A143" s="10"/>
      <c r="B143" s="17"/>
      <c r="C143" s="6"/>
      <c r="D143" s="6"/>
      <c r="E143" s="12"/>
      <c r="F143" s="17"/>
      <c r="G143" s="6"/>
      <c r="H143" s="6"/>
      <c r="I143" s="12"/>
      <c r="J143" s="17"/>
      <c r="K143" s="6"/>
      <c r="L143" s="6"/>
      <c r="M143" s="12"/>
      <c r="N143" s="70"/>
    </row>
    <row r="144" spans="1:16" x14ac:dyDescent="0.2">
      <c r="A144" s="10"/>
      <c r="B144" s="17"/>
      <c r="C144" s="6"/>
      <c r="D144" s="6"/>
      <c r="E144" s="12"/>
      <c r="F144" s="17"/>
      <c r="G144" s="6"/>
      <c r="H144" s="6"/>
      <c r="I144" s="12"/>
      <c r="J144" s="17"/>
      <c r="K144" s="6"/>
      <c r="L144" s="6"/>
      <c r="M144" s="12"/>
      <c r="N144" s="70"/>
    </row>
    <row r="145" spans="1:16" x14ac:dyDescent="0.2">
      <c r="A145" s="10"/>
      <c r="B145" s="17"/>
      <c r="C145" s="6"/>
      <c r="D145" s="6"/>
      <c r="E145" s="12"/>
      <c r="F145" s="17"/>
      <c r="G145" s="6"/>
      <c r="H145" s="6"/>
      <c r="I145" s="12"/>
      <c r="J145" s="17"/>
      <c r="K145" s="6"/>
      <c r="L145" s="6"/>
      <c r="M145" s="12"/>
      <c r="N145" s="70"/>
    </row>
    <row r="146" spans="1:16" x14ac:dyDescent="0.2">
      <c r="A146" s="10"/>
      <c r="B146" s="17"/>
      <c r="C146" s="6"/>
      <c r="D146" s="6"/>
      <c r="E146" s="12"/>
      <c r="F146" s="17"/>
      <c r="G146" s="6"/>
      <c r="H146" s="6"/>
      <c r="I146" s="12"/>
      <c r="J146" s="17"/>
      <c r="K146" s="6"/>
      <c r="L146" s="6"/>
      <c r="M146" s="12"/>
      <c r="N146" s="70"/>
    </row>
    <row r="147" spans="1:16" x14ac:dyDescent="0.2">
      <c r="A147" s="10"/>
      <c r="B147" s="17"/>
      <c r="C147" s="6"/>
      <c r="D147" s="6"/>
      <c r="E147" s="12"/>
      <c r="F147" s="17"/>
      <c r="G147" s="6"/>
      <c r="H147" s="6"/>
      <c r="I147" s="12"/>
      <c r="J147" s="17"/>
      <c r="K147" s="6"/>
      <c r="L147" s="6"/>
      <c r="M147" s="12"/>
      <c r="N147" s="70"/>
    </row>
    <row r="148" spans="1:16" x14ac:dyDescent="0.2">
      <c r="A148" s="10"/>
      <c r="B148" s="17"/>
      <c r="C148" s="6"/>
      <c r="D148" s="6"/>
      <c r="E148" s="12"/>
      <c r="F148" s="17"/>
      <c r="G148" s="6"/>
      <c r="H148" s="6"/>
      <c r="I148" s="12"/>
      <c r="J148" s="17"/>
      <c r="K148" s="6"/>
      <c r="L148" s="6"/>
      <c r="M148" s="12"/>
      <c r="N148" s="70"/>
    </row>
    <row r="149" spans="1:16" x14ac:dyDescent="0.2">
      <c r="A149" s="10"/>
      <c r="B149" s="17"/>
      <c r="C149" s="6"/>
      <c r="D149" s="6"/>
      <c r="E149" s="12"/>
      <c r="F149" s="17"/>
      <c r="G149" s="6"/>
      <c r="H149" s="6"/>
      <c r="I149" s="12"/>
      <c r="J149" s="17"/>
      <c r="K149" s="6"/>
      <c r="L149" s="6"/>
      <c r="M149" s="12"/>
      <c r="N149" s="70"/>
    </row>
    <row r="150" spans="1:16" x14ac:dyDescent="0.2">
      <c r="A150" s="10"/>
      <c r="B150" s="17"/>
      <c r="C150" s="6"/>
      <c r="D150" s="6"/>
      <c r="E150" s="12"/>
      <c r="F150" s="17"/>
      <c r="G150" s="6"/>
      <c r="H150" s="6"/>
      <c r="I150" s="12"/>
      <c r="J150" s="17"/>
      <c r="K150" s="6"/>
      <c r="L150" s="6"/>
      <c r="M150" s="12"/>
      <c r="N150" s="70"/>
    </row>
    <row r="151" spans="1:16" s="48" customFormat="1" x14ac:dyDescent="0.2">
      <c r="A151" s="52"/>
      <c r="B151" s="43"/>
      <c r="C151" s="44"/>
      <c r="D151" s="44"/>
      <c r="E151" s="45"/>
      <c r="F151" s="43"/>
      <c r="G151" s="44"/>
      <c r="H151" s="44"/>
      <c r="I151" s="45"/>
      <c r="J151" s="43"/>
      <c r="K151" s="44"/>
      <c r="L151" s="44"/>
      <c r="M151" s="45"/>
      <c r="N151" s="71"/>
      <c r="O151" s="47"/>
      <c r="P151" s="47"/>
    </row>
    <row r="152" spans="1:16" x14ac:dyDescent="0.2">
      <c r="A152" s="10"/>
      <c r="B152" s="17"/>
      <c r="C152" s="6"/>
      <c r="D152" s="6"/>
      <c r="E152" s="12"/>
      <c r="F152" s="17"/>
      <c r="G152" s="6"/>
      <c r="H152" s="6"/>
      <c r="I152" s="12"/>
      <c r="J152" s="17"/>
      <c r="K152" s="6"/>
      <c r="L152" s="6"/>
      <c r="M152" s="12"/>
      <c r="N152" s="70"/>
    </row>
    <row r="153" spans="1:16" x14ac:dyDescent="0.2">
      <c r="A153" s="10"/>
      <c r="B153" s="17"/>
      <c r="C153" s="6"/>
      <c r="D153" s="6"/>
      <c r="E153" s="12"/>
      <c r="F153" s="17"/>
      <c r="G153" s="6"/>
      <c r="H153" s="6"/>
      <c r="I153" s="12"/>
      <c r="J153" s="17"/>
      <c r="K153" s="6"/>
      <c r="L153" s="6"/>
      <c r="M153" s="12"/>
      <c r="N153" s="70"/>
    </row>
    <row r="154" spans="1:16" x14ac:dyDescent="0.2">
      <c r="A154" s="10"/>
      <c r="B154" s="17"/>
      <c r="C154" s="6"/>
      <c r="D154" s="6"/>
      <c r="E154" s="12"/>
      <c r="F154" s="17"/>
      <c r="G154" s="6"/>
      <c r="H154" s="6"/>
      <c r="I154" s="12"/>
      <c r="J154" s="17"/>
      <c r="K154" s="6"/>
      <c r="L154" s="6"/>
      <c r="M154" s="12"/>
      <c r="N154" s="70"/>
    </row>
    <row r="155" spans="1:16" x14ac:dyDescent="0.2">
      <c r="A155" s="10"/>
      <c r="B155" s="17"/>
      <c r="C155" s="6"/>
      <c r="D155" s="6"/>
      <c r="E155" s="12"/>
      <c r="F155" s="17"/>
      <c r="G155" s="6"/>
      <c r="H155" s="6"/>
      <c r="I155" s="12"/>
      <c r="J155" s="17"/>
      <c r="K155" s="6"/>
      <c r="L155" s="6"/>
      <c r="M155" s="12"/>
      <c r="N155" s="70"/>
    </row>
    <row r="156" spans="1:16" x14ac:dyDescent="0.2">
      <c r="A156" s="10"/>
      <c r="B156" s="17"/>
      <c r="C156" s="6"/>
      <c r="D156" s="6"/>
      <c r="E156" s="12"/>
      <c r="F156" s="17"/>
      <c r="G156" s="6"/>
      <c r="H156" s="6"/>
      <c r="I156" s="12"/>
      <c r="J156" s="17"/>
      <c r="K156" s="6"/>
      <c r="L156" s="6"/>
      <c r="M156" s="12"/>
      <c r="N156" s="70"/>
    </row>
    <row r="157" spans="1:16" x14ac:dyDescent="0.2">
      <c r="A157" s="10"/>
      <c r="B157" s="17"/>
      <c r="C157" s="6"/>
      <c r="D157" s="6"/>
      <c r="E157" s="12"/>
      <c r="F157" s="17"/>
      <c r="G157" s="6"/>
      <c r="H157" s="6"/>
      <c r="I157" s="12"/>
      <c r="J157" s="17"/>
      <c r="K157" s="6"/>
      <c r="L157" s="6"/>
      <c r="M157" s="12"/>
      <c r="N157" s="70"/>
    </row>
    <row r="158" spans="1:16" x14ac:dyDescent="0.2">
      <c r="A158" s="10"/>
      <c r="B158" s="17"/>
      <c r="C158" s="6"/>
      <c r="D158" s="6"/>
      <c r="E158" s="12"/>
      <c r="F158" s="17"/>
      <c r="G158" s="6"/>
      <c r="H158" s="6"/>
      <c r="I158" s="12"/>
      <c r="J158" s="17"/>
      <c r="K158" s="6"/>
      <c r="L158" s="6"/>
      <c r="M158" s="12"/>
      <c r="N158" s="70"/>
    </row>
    <row r="159" spans="1:16" x14ac:dyDescent="0.2">
      <c r="A159" s="10"/>
      <c r="B159" s="17"/>
      <c r="C159" s="6"/>
      <c r="D159" s="6"/>
      <c r="E159" s="12"/>
      <c r="F159" s="17"/>
      <c r="G159" s="6"/>
      <c r="H159" s="6"/>
      <c r="I159" s="12"/>
      <c r="J159" s="17"/>
      <c r="K159" s="6"/>
      <c r="L159" s="6"/>
      <c r="M159" s="12"/>
      <c r="N159" s="70"/>
    </row>
    <row r="160" spans="1:16" x14ac:dyDescent="0.2">
      <c r="A160" s="10"/>
      <c r="B160" s="17"/>
      <c r="C160" s="6"/>
      <c r="D160" s="6"/>
      <c r="E160" s="12"/>
      <c r="F160" s="17"/>
      <c r="G160" s="6"/>
      <c r="H160" s="6"/>
      <c r="I160" s="12"/>
      <c r="J160" s="17"/>
      <c r="K160" s="6"/>
      <c r="L160" s="6"/>
      <c r="M160" s="12"/>
      <c r="N160" s="70"/>
    </row>
    <row r="161" spans="1:16" x14ac:dyDescent="0.2">
      <c r="A161" s="10"/>
      <c r="B161" s="17"/>
      <c r="C161" s="6"/>
      <c r="D161" s="6"/>
      <c r="E161" s="12"/>
      <c r="F161" s="17"/>
      <c r="G161" s="6"/>
      <c r="H161" s="6"/>
      <c r="I161" s="12"/>
      <c r="J161" s="17"/>
      <c r="K161" s="6"/>
      <c r="L161" s="6"/>
      <c r="M161" s="12"/>
      <c r="N161" s="70"/>
    </row>
    <row r="162" spans="1:16" x14ac:dyDescent="0.2">
      <c r="A162" s="10"/>
      <c r="B162" s="17"/>
      <c r="C162" s="6"/>
      <c r="D162" s="6"/>
      <c r="E162" s="12"/>
      <c r="F162" s="17"/>
      <c r="G162" s="6"/>
      <c r="H162" s="6"/>
      <c r="I162" s="12"/>
      <c r="J162" s="17"/>
      <c r="K162" s="6"/>
      <c r="L162" s="6"/>
      <c r="M162" s="12"/>
      <c r="N162" s="70"/>
    </row>
    <row r="163" spans="1:16" s="48" customFormat="1" x14ac:dyDescent="0.2">
      <c r="A163" s="52"/>
      <c r="B163" s="43"/>
      <c r="C163" s="44"/>
      <c r="D163" s="44"/>
      <c r="E163" s="45"/>
      <c r="F163" s="43"/>
      <c r="G163" s="44"/>
      <c r="H163" s="44"/>
      <c r="I163" s="45"/>
      <c r="J163" s="43"/>
      <c r="K163" s="44"/>
      <c r="L163" s="44"/>
      <c r="M163" s="45"/>
      <c r="N163" s="71"/>
      <c r="O163" s="47"/>
      <c r="P163" s="47"/>
    </row>
    <row r="164" spans="1:16" x14ac:dyDescent="0.2">
      <c r="A164" s="10"/>
      <c r="B164" s="17"/>
      <c r="C164" s="6"/>
      <c r="D164" s="6"/>
      <c r="E164" s="12"/>
      <c r="F164" s="17"/>
      <c r="G164" s="6"/>
      <c r="H164" s="6"/>
      <c r="I164" s="12"/>
      <c r="J164" s="17"/>
      <c r="K164" s="6"/>
      <c r="L164" s="6"/>
      <c r="M164" s="12"/>
      <c r="N164" s="70"/>
    </row>
    <row r="165" spans="1:16" x14ac:dyDescent="0.2">
      <c r="A165" s="10"/>
      <c r="B165" s="17"/>
      <c r="C165" s="6"/>
      <c r="D165" s="6"/>
      <c r="E165" s="12"/>
      <c r="F165" s="17"/>
      <c r="G165" s="6"/>
      <c r="H165" s="6"/>
      <c r="I165" s="12"/>
      <c r="J165" s="17"/>
      <c r="K165" s="6"/>
      <c r="L165" s="6"/>
      <c r="M165" s="12"/>
      <c r="N165" s="70"/>
    </row>
    <row r="166" spans="1:16" x14ac:dyDescent="0.2">
      <c r="A166" s="10"/>
      <c r="B166" s="17"/>
      <c r="C166" s="6"/>
      <c r="D166" s="6"/>
      <c r="E166" s="12"/>
      <c r="F166" s="17"/>
      <c r="G166" s="6"/>
      <c r="H166" s="6"/>
      <c r="I166" s="12"/>
      <c r="J166" s="17"/>
      <c r="K166" s="6"/>
      <c r="L166" s="6"/>
      <c r="M166" s="12"/>
      <c r="N166" s="70"/>
    </row>
    <row r="167" spans="1:16" x14ac:dyDescent="0.2">
      <c r="A167" s="10"/>
      <c r="B167" s="17"/>
      <c r="C167" s="6"/>
      <c r="D167" s="6"/>
      <c r="E167" s="12"/>
      <c r="F167" s="17"/>
      <c r="G167" s="6"/>
      <c r="H167" s="6"/>
      <c r="I167" s="12"/>
      <c r="J167" s="17"/>
      <c r="K167" s="6"/>
      <c r="L167" s="6"/>
      <c r="M167" s="12"/>
      <c r="N167" s="70"/>
    </row>
    <row r="168" spans="1:16" x14ac:dyDescent="0.2">
      <c r="A168" s="10"/>
      <c r="B168" s="17"/>
      <c r="C168" s="6"/>
      <c r="D168" s="6"/>
      <c r="E168" s="12"/>
      <c r="F168" s="17"/>
      <c r="G168" s="6"/>
      <c r="H168" s="6"/>
      <c r="I168" s="12"/>
      <c r="J168" s="17"/>
      <c r="K168" s="6"/>
      <c r="L168" s="6"/>
      <c r="M168" s="12"/>
      <c r="N168" s="70"/>
    </row>
    <row r="169" spans="1:16" x14ac:dyDescent="0.2">
      <c r="A169" s="10"/>
      <c r="B169" s="17"/>
      <c r="C169" s="6"/>
      <c r="D169" s="6"/>
      <c r="E169" s="12"/>
      <c r="F169" s="17"/>
      <c r="G169" s="6"/>
      <c r="H169" s="6"/>
      <c r="I169" s="12"/>
      <c r="J169" s="17"/>
      <c r="K169" s="6"/>
      <c r="L169" s="6"/>
      <c r="M169" s="12"/>
      <c r="N169" s="70"/>
    </row>
    <row r="170" spans="1:16" x14ac:dyDescent="0.2">
      <c r="A170" s="10"/>
      <c r="B170" s="17"/>
      <c r="C170" s="6"/>
      <c r="D170" s="6"/>
      <c r="E170" s="12"/>
      <c r="F170" s="17"/>
      <c r="G170" s="6"/>
      <c r="H170" s="6"/>
      <c r="I170" s="12"/>
      <c r="J170" s="17"/>
      <c r="K170" s="6"/>
      <c r="L170" s="6"/>
      <c r="M170" s="12"/>
      <c r="N170" s="70"/>
    </row>
    <row r="171" spans="1:16" x14ac:dyDescent="0.2">
      <c r="A171" s="10"/>
      <c r="B171" s="17"/>
      <c r="C171" s="6"/>
      <c r="D171" s="6"/>
      <c r="E171" s="12"/>
      <c r="F171" s="17"/>
      <c r="G171" s="6"/>
      <c r="H171" s="6"/>
      <c r="I171" s="12"/>
      <c r="J171" s="17"/>
      <c r="K171" s="6"/>
      <c r="L171" s="6"/>
      <c r="M171" s="12"/>
      <c r="N171" s="70"/>
    </row>
    <row r="172" spans="1:16" x14ac:dyDescent="0.2">
      <c r="A172" s="10"/>
      <c r="B172" s="17"/>
      <c r="C172" s="6"/>
      <c r="D172" s="6"/>
      <c r="E172" s="12"/>
      <c r="F172" s="17"/>
      <c r="G172" s="6"/>
      <c r="H172" s="6"/>
      <c r="I172" s="12"/>
      <c r="J172" s="17"/>
      <c r="K172" s="6"/>
      <c r="L172" s="6"/>
      <c r="M172" s="12"/>
      <c r="N172" s="70"/>
    </row>
    <row r="173" spans="1:16" x14ac:dyDescent="0.2">
      <c r="A173" s="10"/>
      <c r="B173" s="17"/>
      <c r="C173" s="6"/>
      <c r="D173" s="6"/>
      <c r="E173" s="12"/>
      <c r="F173" s="17"/>
      <c r="G173" s="6"/>
      <c r="H173" s="6"/>
      <c r="I173" s="12"/>
      <c r="J173" s="17"/>
      <c r="K173" s="6"/>
      <c r="L173" s="6"/>
      <c r="M173" s="12"/>
      <c r="N173" s="70"/>
    </row>
    <row r="174" spans="1:16" x14ac:dyDescent="0.2">
      <c r="A174" s="10"/>
      <c r="B174" s="17"/>
      <c r="C174" s="6"/>
      <c r="D174" s="6"/>
      <c r="E174" s="12"/>
      <c r="F174" s="17"/>
      <c r="G174" s="6"/>
      <c r="H174" s="6"/>
      <c r="I174" s="12"/>
      <c r="J174" s="17"/>
      <c r="K174" s="6"/>
      <c r="L174" s="6"/>
      <c r="M174" s="12"/>
      <c r="N174" s="70"/>
    </row>
    <row r="175" spans="1:16" s="48" customFormat="1" x14ac:dyDescent="0.2">
      <c r="A175" s="52"/>
      <c r="B175" s="43"/>
      <c r="C175" s="44"/>
      <c r="D175" s="44"/>
      <c r="E175" s="45"/>
      <c r="F175" s="43"/>
      <c r="G175" s="44"/>
      <c r="H175" s="44"/>
      <c r="I175" s="45"/>
      <c r="J175" s="43"/>
      <c r="K175" s="44"/>
      <c r="L175" s="44"/>
      <c r="M175" s="45"/>
      <c r="N175" s="71"/>
      <c r="O175" s="47"/>
      <c r="P175" s="47"/>
    </row>
    <row r="176" spans="1:16" x14ac:dyDescent="0.2">
      <c r="A176" s="10"/>
      <c r="B176" s="17"/>
      <c r="C176" s="6"/>
      <c r="D176" s="6"/>
      <c r="E176" s="12"/>
      <c r="F176" s="17"/>
      <c r="G176" s="6"/>
      <c r="H176" s="6"/>
      <c r="I176" s="12"/>
      <c r="J176" s="17"/>
      <c r="K176" s="6"/>
      <c r="L176" s="6"/>
      <c r="M176" s="12"/>
      <c r="N176" s="70"/>
    </row>
    <row r="177" spans="1:16" x14ac:dyDescent="0.2">
      <c r="A177" s="10"/>
      <c r="B177" s="17"/>
      <c r="C177" s="6"/>
      <c r="D177" s="6"/>
      <c r="E177" s="12"/>
      <c r="F177" s="17"/>
      <c r="G177" s="6"/>
      <c r="H177" s="6"/>
      <c r="I177" s="12"/>
      <c r="J177" s="17"/>
      <c r="K177" s="6"/>
      <c r="L177" s="6"/>
      <c r="M177" s="12"/>
      <c r="N177" s="70"/>
    </row>
    <row r="178" spans="1:16" x14ac:dyDescent="0.2">
      <c r="A178" s="10"/>
      <c r="B178" s="21"/>
      <c r="C178" s="22"/>
      <c r="D178" s="22"/>
      <c r="E178" s="12"/>
      <c r="F178" s="21"/>
      <c r="G178" s="22"/>
      <c r="H178" s="22"/>
      <c r="I178" s="23"/>
      <c r="J178" s="17"/>
      <c r="K178" s="6"/>
      <c r="L178" s="6"/>
      <c r="M178" s="12"/>
      <c r="N178" s="72"/>
      <c r="O178" s="7"/>
      <c r="P178" s="7"/>
    </row>
    <row r="179" spans="1:16" x14ac:dyDescent="0.2">
      <c r="A179" s="10"/>
      <c r="B179" s="21"/>
      <c r="C179" s="22"/>
      <c r="D179" s="22"/>
      <c r="E179" s="23"/>
      <c r="F179" s="21"/>
      <c r="G179" s="22"/>
      <c r="H179" s="22"/>
      <c r="I179" s="23"/>
      <c r="J179" s="17"/>
      <c r="K179" s="6"/>
      <c r="L179" s="6"/>
      <c r="M179" s="12"/>
      <c r="N179" s="72"/>
      <c r="O179" s="7"/>
      <c r="P179" s="7"/>
    </row>
    <row r="180" spans="1:16" x14ac:dyDescent="0.2">
      <c r="A180" s="10"/>
      <c r="B180" s="21"/>
      <c r="C180" s="22"/>
      <c r="D180" s="22"/>
      <c r="E180" s="23"/>
      <c r="F180" s="21"/>
      <c r="G180" s="22"/>
      <c r="H180" s="22"/>
      <c r="I180" s="23"/>
      <c r="J180" s="17"/>
      <c r="K180" s="6"/>
      <c r="L180" s="6"/>
      <c r="M180" s="12"/>
      <c r="N180" s="72"/>
      <c r="O180" s="7"/>
      <c r="P180" s="7"/>
    </row>
    <row r="181" spans="1:16" x14ac:dyDescent="0.2">
      <c r="A181" s="10"/>
      <c r="B181" s="21"/>
      <c r="C181" s="22"/>
      <c r="D181" s="22"/>
      <c r="E181" s="23"/>
      <c r="F181" s="21"/>
      <c r="G181" s="22"/>
      <c r="H181" s="22"/>
      <c r="I181" s="23"/>
      <c r="J181" s="17"/>
      <c r="K181" s="6"/>
      <c r="L181" s="6"/>
      <c r="M181" s="12"/>
      <c r="N181" s="72"/>
      <c r="O181" s="7"/>
      <c r="P181" s="7"/>
    </row>
    <row r="182" spans="1:16" x14ac:dyDescent="0.2">
      <c r="A182" s="10"/>
      <c r="B182" s="21"/>
      <c r="C182" s="22"/>
      <c r="D182" s="22"/>
      <c r="E182" s="23"/>
      <c r="F182" s="21"/>
      <c r="G182" s="22"/>
      <c r="H182" s="22"/>
      <c r="I182" s="23"/>
      <c r="J182" s="17"/>
      <c r="K182" s="6"/>
      <c r="L182" s="6"/>
      <c r="M182" s="12"/>
      <c r="N182" s="72"/>
      <c r="O182" s="7"/>
      <c r="P182" s="7"/>
    </row>
    <row r="183" spans="1:16" x14ac:dyDescent="0.2">
      <c r="A183" s="10"/>
      <c r="B183" s="21"/>
      <c r="C183" s="22"/>
      <c r="D183" s="22"/>
      <c r="E183" s="23"/>
      <c r="F183" s="21"/>
      <c r="G183" s="22"/>
      <c r="H183" s="22"/>
      <c r="I183" s="23"/>
      <c r="J183" s="17"/>
      <c r="K183" s="6"/>
      <c r="L183" s="6"/>
      <c r="M183" s="12"/>
      <c r="N183" s="72"/>
      <c r="O183" s="7"/>
      <c r="P183" s="7"/>
    </row>
    <row r="184" spans="1:16" x14ac:dyDescent="0.2">
      <c r="A184" s="10"/>
      <c r="B184" s="21"/>
      <c r="C184" s="22"/>
      <c r="D184" s="22"/>
      <c r="E184" s="23"/>
      <c r="F184" s="21"/>
      <c r="G184" s="22"/>
      <c r="H184" s="22"/>
      <c r="I184" s="23"/>
      <c r="J184" s="17"/>
      <c r="K184" s="6"/>
      <c r="L184" s="6"/>
      <c r="M184" s="12"/>
      <c r="N184" s="72"/>
      <c r="O184" s="7"/>
      <c r="P184" s="7"/>
    </row>
    <row r="185" spans="1:16" x14ac:dyDescent="0.2">
      <c r="A185" s="10"/>
      <c r="B185" s="21"/>
      <c r="C185" s="22"/>
      <c r="D185" s="22"/>
      <c r="E185" s="23"/>
      <c r="F185" s="21"/>
      <c r="G185" s="22"/>
      <c r="H185" s="22"/>
      <c r="I185" s="23"/>
      <c r="J185" s="17"/>
      <c r="K185" s="6"/>
      <c r="L185" s="6"/>
      <c r="M185" s="12"/>
      <c r="N185" s="72"/>
      <c r="O185" s="7"/>
      <c r="P185" s="7"/>
    </row>
    <row r="186" spans="1:16" x14ac:dyDescent="0.2">
      <c r="A186" s="10"/>
      <c r="B186" s="21"/>
      <c r="C186" s="22"/>
      <c r="D186" s="22"/>
      <c r="E186" s="23"/>
      <c r="F186" s="21"/>
      <c r="G186" s="22"/>
      <c r="H186" s="22"/>
      <c r="I186" s="23"/>
      <c r="J186" s="17"/>
      <c r="K186" s="6"/>
      <c r="L186" s="6"/>
      <c r="M186" s="12"/>
      <c r="N186" s="72"/>
      <c r="O186" s="7"/>
      <c r="P186" s="7"/>
    </row>
    <row r="187" spans="1:16" s="48" customFormat="1" x14ac:dyDescent="0.2">
      <c r="A187" s="52"/>
      <c r="B187" s="86"/>
      <c r="C187" s="87"/>
      <c r="D187" s="87"/>
      <c r="E187" s="88"/>
      <c r="F187" s="86"/>
      <c r="G187" s="87"/>
      <c r="H187" s="87"/>
      <c r="I187" s="88"/>
      <c r="J187" s="43"/>
      <c r="K187" s="44"/>
      <c r="L187" s="44"/>
      <c r="M187" s="45"/>
      <c r="N187" s="94"/>
      <c r="O187" s="89"/>
      <c r="P187" s="89"/>
    </row>
    <row r="188" spans="1:16" x14ac:dyDescent="0.2">
      <c r="A188" s="10"/>
      <c r="B188" s="17"/>
      <c r="C188" s="6"/>
      <c r="D188" s="6"/>
      <c r="E188" s="12"/>
      <c r="F188" s="17"/>
      <c r="G188" s="6"/>
      <c r="H188" s="6"/>
      <c r="I188" s="12"/>
      <c r="J188" s="17"/>
      <c r="K188" s="6"/>
      <c r="L188" s="6"/>
      <c r="M188" s="12"/>
    </row>
    <row r="189" spans="1:16" x14ac:dyDescent="0.2">
      <c r="A189" s="10"/>
      <c r="B189" s="17"/>
      <c r="C189" s="6"/>
      <c r="D189" s="6"/>
      <c r="E189" s="12"/>
      <c r="F189" s="17"/>
      <c r="G189" s="6"/>
      <c r="H189" s="6"/>
      <c r="I189" s="12"/>
      <c r="J189" s="17"/>
      <c r="K189" s="6"/>
      <c r="L189" s="6"/>
      <c r="M189" s="12"/>
      <c r="N189" s="70"/>
    </row>
    <row r="190" spans="1:16" x14ac:dyDescent="0.2">
      <c r="A190" s="10"/>
      <c r="B190" s="17"/>
      <c r="C190" s="6"/>
      <c r="D190" s="6"/>
      <c r="E190" s="12"/>
      <c r="F190" s="17"/>
      <c r="G190" s="6"/>
      <c r="H190" s="6"/>
      <c r="I190" s="12"/>
      <c r="J190" s="17"/>
      <c r="K190" s="6"/>
      <c r="L190" s="6"/>
      <c r="M190" s="12"/>
      <c r="N190" s="70"/>
    </row>
    <row r="191" spans="1:16" x14ac:dyDescent="0.2">
      <c r="A191" s="10"/>
      <c r="B191" s="17"/>
      <c r="C191" s="6"/>
      <c r="D191" s="6"/>
      <c r="E191" s="12"/>
      <c r="F191" s="17"/>
      <c r="G191" s="6"/>
      <c r="H191" s="6"/>
      <c r="I191" s="12"/>
      <c r="J191" s="17"/>
      <c r="K191" s="6"/>
      <c r="L191" s="6"/>
      <c r="M191" s="12"/>
      <c r="N191" s="70"/>
    </row>
    <row r="192" spans="1:16" x14ac:dyDescent="0.2">
      <c r="A192" s="10"/>
      <c r="B192" s="17"/>
      <c r="C192" s="6"/>
      <c r="D192" s="6"/>
      <c r="E192" s="12"/>
      <c r="F192" s="17"/>
      <c r="G192" s="6"/>
      <c r="H192" s="6"/>
      <c r="I192" s="12"/>
      <c r="J192" s="17"/>
      <c r="K192" s="6"/>
      <c r="L192" s="6"/>
      <c r="M192" s="12"/>
      <c r="N192" s="70"/>
    </row>
    <row r="193" spans="1:16" x14ac:dyDescent="0.2">
      <c r="A193" s="10"/>
      <c r="B193" s="17"/>
      <c r="C193" s="6"/>
      <c r="D193" s="6"/>
      <c r="E193" s="12"/>
      <c r="F193" s="17"/>
      <c r="G193" s="6"/>
      <c r="H193" s="6"/>
      <c r="I193" s="12"/>
      <c r="J193" s="17"/>
      <c r="K193" s="6"/>
      <c r="L193" s="6"/>
      <c r="M193" s="12"/>
      <c r="N193" s="70"/>
    </row>
    <row r="194" spans="1:16" x14ac:dyDescent="0.2">
      <c r="A194" s="10"/>
      <c r="B194" s="17"/>
      <c r="C194" s="6"/>
      <c r="D194" s="6"/>
      <c r="E194" s="12"/>
      <c r="F194" s="17"/>
      <c r="G194" s="6"/>
      <c r="H194" s="6"/>
      <c r="I194" s="12"/>
      <c r="J194" s="17"/>
      <c r="K194" s="6"/>
      <c r="L194" s="6"/>
      <c r="M194" s="12"/>
      <c r="N194" s="70"/>
    </row>
    <row r="195" spans="1:16" x14ac:dyDescent="0.2">
      <c r="A195" s="10"/>
      <c r="B195" s="17"/>
      <c r="C195" s="6"/>
      <c r="D195" s="6"/>
      <c r="E195" s="12"/>
      <c r="F195" s="17"/>
      <c r="G195" s="6"/>
      <c r="H195" s="6"/>
      <c r="I195" s="12"/>
      <c r="J195" s="17"/>
      <c r="K195" s="6"/>
      <c r="L195" s="6"/>
      <c r="M195" s="12"/>
      <c r="N195" s="70"/>
    </row>
    <row r="196" spans="1:16" x14ac:dyDescent="0.2">
      <c r="A196" s="10"/>
      <c r="B196" s="17"/>
      <c r="C196" s="6"/>
      <c r="D196" s="6"/>
      <c r="E196" s="12"/>
      <c r="F196" s="17"/>
      <c r="G196" s="6"/>
      <c r="H196" s="6"/>
      <c r="I196" s="12"/>
      <c r="J196" s="17"/>
      <c r="K196" s="6"/>
      <c r="L196" s="6"/>
      <c r="M196" s="12"/>
      <c r="N196" s="70"/>
    </row>
    <row r="197" spans="1:16" x14ac:dyDescent="0.2">
      <c r="A197" s="10"/>
      <c r="B197" s="17"/>
      <c r="C197" s="6"/>
      <c r="D197" s="6"/>
      <c r="E197" s="12"/>
      <c r="F197" s="17"/>
      <c r="G197" s="6"/>
      <c r="H197" s="6"/>
      <c r="I197" s="12"/>
      <c r="J197" s="17"/>
      <c r="K197" s="6"/>
      <c r="L197" s="6"/>
      <c r="M197" s="12"/>
      <c r="N197" s="70"/>
    </row>
    <row r="198" spans="1:16" x14ac:dyDescent="0.2">
      <c r="A198" s="10"/>
      <c r="B198" s="17"/>
      <c r="C198" s="6"/>
      <c r="D198" s="6"/>
      <c r="E198" s="12"/>
      <c r="F198" s="17"/>
      <c r="G198" s="6"/>
      <c r="H198" s="6"/>
      <c r="I198" s="12"/>
      <c r="J198" s="17"/>
      <c r="K198" s="6"/>
      <c r="L198" s="6"/>
      <c r="M198" s="12"/>
      <c r="N198" s="70"/>
    </row>
    <row r="199" spans="1:16" s="48" customFormat="1" x14ac:dyDescent="0.2">
      <c r="A199" s="52"/>
      <c r="B199" s="43"/>
      <c r="C199" s="44"/>
      <c r="D199" s="44"/>
      <c r="E199" s="45"/>
      <c r="F199" s="43"/>
      <c r="G199" s="44"/>
      <c r="H199" s="44"/>
      <c r="I199" s="45"/>
      <c r="J199" s="43"/>
      <c r="K199" s="44"/>
      <c r="L199" s="44"/>
      <c r="M199" s="45"/>
      <c r="N199" s="71"/>
      <c r="O199" s="47"/>
      <c r="P199" s="47"/>
    </row>
    <row r="200" spans="1:16" x14ac:dyDescent="0.2">
      <c r="A200" s="10"/>
      <c r="B200" s="17"/>
      <c r="C200" s="6"/>
      <c r="D200" s="6"/>
      <c r="E200" s="12"/>
      <c r="F200" s="17"/>
      <c r="G200" s="6"/>
      <c r="H200" s="6"/>
      <c r="I200" s="12"/>
      <c r="J200" s="17"/>
      <c r="K200" s="6"/>
      <c r="L200" s="6"/>
      <c r="M200" s="12"/>
    </row>
    <row r="201" spans="1:16" x14ac:dyDescent="0.2">
      <c r="A201" s="10"/>
      <c r="B201" s="17"/>
      <c r="C201" s="6"/>
      <c r="D201" s="6"/>
      <c r="E201" s="12"/>
      <c r="F201" s="17"/>
      <c r="G201" s="6"/>
      <c r="H201" s="6"/>
      <c r="I201" s="12"/>
      <c r="J201" s="17"/>
      <c r="K201" s="6"/>
      <c r="L201" s="6"/>
      <c r="M201" s="12"/>
      <c r="N201" s="70"/>
    </row>
    <row r="202" spans="1:16" x14ac:dyDescent="0.2">
      <c r="A202" s="10"/>
      <c r="B202" s="17"/>
      <c r="C202" s="6"/>
      <c r="D202" s="6"/>
      <c r="E202" s="12"/>
      <c r="F202" s="17"/>
      <c r="G202" s="6"/>
      <c r="H202" s="6"/>
      <c r="I202" s="12"/>
      <c r="J202" s="17"/>
      <c r="K202" s="6"/>
      <c r="L202" s="6"/>
      <c r="M202" s="12"/>
      <c r="N202" s="70"/>
    </row>
    <row r="203" spans="1:16" x14ac:dyDescent="0.2">
      <c r="A203" s="10"/>
      <c r="B203" s="17"/>
      <c r="C203" s="6"/>
      <c r="D203" s="6"/>
      <c r="E203" s="12"/>
      <c r="F203" s="17"/>
      <c r="G203" s="6"/>
      <c r="H203" s="6"/>
      <c r="I203" s="12"/>
      <c r="J203" s="17"/>
      <c r="K203" s="6"/>
      <c r="L203" s="6"/>
      <c r="M203" s="12"/>
      <c r="N203" s="70"/>
    </row>
    <row r="204" spans="1:16" x14ac:dyDescent="0.2">
      <c r="A204" s="10"/>
      <c r="B204" s="17"/>
      <c r="C204" s="6"/>
      <c r="D204" s="6"/>
      <c r="E204" s="12"/>
      <c r="F204" s="17"/>
      <c r="G204" s="6"/>
      <c r="H204" s="6"/>
      <c r="I204" s="12"/>
      <c r="J204" s="17"/>
      <c r="K204" s="6"/>
      <c r="L204" s="6"/>
      <c r="M204" s="12"/>
      <c r="N204" s="70"/>
    </row>
    <row r="205" spans="1:16" x14ac:dyDescent="0.2">
      <c r="A205" s="10"/>
      <c r="B205" s="17"/>
      <c r="C205" s="6"/>
      <c r="D205" s="6"/>
      <c r="E205" s="12"/>
      <c r="F205" s="17"/>
      <c r="G205" s="6"/>
      <c r="H205" s="6"/>
      <c r="I205" s="12"/>
      <c r="J205" s="17"/>
      <c r="K205" s="6"/>
      <c r="L205" s="6"/>
      <c r="M205" s="12"/>
      <c r="N205" s="70"/>
    </row>
    <row r="206" spans="1:16" x14ac:dyDescent="0.2">
      <c r="A206" s="10"/>
      <c r="B206" s="17"/>
      <c r="C206" s="6"/>
      <c r="D206" s="6"/>
      <c r="E206" s="12"/>
      <c r="F206" s="17"/>
      <c r="G206" s="6"/>
      <c r="H206" s="6"/>
      <c r="I206" s="12"/>
      <c r="J206" s="17"/>
      <c r="K206" s="6"/>
      <c r="L206" s="6"/>
      <c r="M206" s="12"/>
      <c r="N206" s="70"/>
    </row>
    <row r="207" spans="1:16" x14ac:dyDescent="0.2">
      <c r="A207" s="10"/>
      <c r="B207" s="17"/>
      <c r="C207" s="6"/>
      <c r="D207" s="6"/>
      <c r="E207" s="12"/>
      <c r="F207" s="17"/>
      <c r="G207" s="6"/>
      <c r="H207" s="6"/>
      <c r="I207" s="12"/>
      <c r="J207" s="17"/>
      <c r="K207" s="6"/>
      <c r="L207" s="6"/>
      <c r="M207" s="12"/>
      <c r="N207" s="70"/>
    </row>
    <row r="208" spans="1:16" x14ac:dyDescent="0.2">
      <c r="A208" s="10"/>
      <c r="B208" s="17"/>
      <c r="C208" s="6"/>
      <c r="D208" s="6"/>
      <c r="E208" s="12"/>
      <c r="F208" s="17"/>
      <c r="G208" s="6"/>
      <c r="H208" s="6"/>
      <c r="I208" s="12"/>
      <c r="J208" s="17"/>
      <c r="K208" s="6"/>
      <c r="L208" s="6"/>
      <c r="M208" s="12"/>
      <c r="N208" s="70"/>
    </row>
    <row r="209" spans="1:16" x14ac:dyDescent="0.2">
      <c r="A209" s="10"/>
      <c r="B209" s="17"/>
      <c r="C209" s="6"/>
      <c r="D209" s="6"/>
      <c r="E209" s="12"/>
      <c r="F209" s="17"/>
      <c r="G209" s="6"/>
      <c r="H209" s="6"/>
      <c r="I209" s="12"/>
      <c r="J209" s="17"/>
      <c r="K209" s="6"/>
      <c r="L209" s="6"/>
      <c r="M209" s="12"/>
      <c r="N209" s="70"/>
    </row>
    <row r="210" spans="1:16" x14ac:dyDescent="0.2">
      <c r="A210" s="10"/>
      <c r="B210" s="17"/>
      <c r="C210" s="6"/>
      <c r="D210" s="6"/>
      <c r="E210" s="12"/>
      <c r="F210" s="17"/>
      <c r="G210" s="6"/>
      <c r="H210" s="6"/>
      <c r="I210" s="12"/>
      <c r="J210" s="17"/>
      <c r="K210" s="6"/>
      <c r="L210" s="6"/>
      <c r="M210" s="12"/>
      <c r="N210" s="70"/>
    </row>
    <row r="211" spans="1:16" s="48" customFormat="1" x14ac:dyDescent="0.2">
      <c r="A211" s="52"/>
      <c r="B211" s="43"/>
      <c r="C211" s="44"/>
      <c r="D211" s="44"/>
      <c r="E211" s="45"/>
      <c r="F211" s="43"/>
      <c r="G211" s="44"/>
      <c r="H211" s="44"/>
      <c r="I211" s="45"/>
      <c r="J211" s="43"/>
      <c r="K211" s="44"/>
      <c r="L211" s="44"/>
      <c r="M211" s="45"/>
      <c r="N211" s="71"/>
      <c r="O211" s="47"/>
      <c r="P211" s="47"/>
    </row>
    <row r="212" spans="1:16" x14ac:dyDescent="0.2">
      <c r="A212" s="10"/>
      <c r="B212" s="17"/>
      <c r="C212" s="6"/>
      <c r="D212" s="6"/>
      <c r="E212" s="12"/>
      <c r="F212" s="17"/>
      <c r="G212" s="6"/>
      <c r="H212" s="6"/>
      <c r="I212" s="12"/>
      <c r="J212" s="17"/>
      <c r="K212" s="6"/>
      <c r="L212" s="6"/>
      <c r="M212" s="12"/>
    </row>
    <row r="213" spans="1:16" x14ac:dyDescent="0.2">
      <c r="A213" s="10"/>
      <c r="B213" s="17"/>
      <c r="C213" s="6"/>
      <c r="D213" s="6"/>
      <c r="E213" s="12"/>
      <c r="F213" s="17"/>
      <c r="G213" s="6"/>
      <c r="H213" s="6"/>
      <c r="I213" s="12"/>
      <c r="J213" s="17"/>
      <c r="K213" s="6"/>
      <c r="L213" s="6"/>
      <c r="M213" s="12"/>
      <c r="N213" s="70"/>
    </row>
    <row r="214" spans="1:16" x14ac:dyDescent="0.2">
      <c r="A214" s="10"/>
      <c r="B214" s="17"/>
      <c r="C214" s="6"/>
      <c r="D214" s="6"/>
      <c r="E214" s="12"/>
      <c r="F214" s="17"/>
      <c r="G214" s="6"/>
      <c r="H214" s="6"/>
      <c r="I214" s="12"/>
      <c r="J214" s="17"/>
      <c r="K214" s="6"/>
      <c r="L214" s="6"/>
      <c r="M214" s="12"/>
      <c r="N214" s="70"/>
    </row>
    <row r="215" spans="1:16" x14ac:dyDescent="0.2">
      <c r="A215" s="10"/>
      <c r="B215" s="17"/>
      <c r="C215" s="6"/>
      <c r="D215" s="6"/>
      <c r="E215" s="12"/>
      <c r="F215" s="17"/>
      <c r="G215" s="6"/>
      <c r="H215" s="6"/>
      <c r="I215" s="12"/>
      <c r="J215" s="17"/>
      <c r="K215" s="6"/>
      <c r="L215" s="6"/>
      <c r="M215" s="12"/>
      <c r="N215" s="70"/>
    </row>
    <row r="216" spans="1:16" x14ac:dyDescent="0.2">
      <c r="A216" s="10"/>
      <c r="B216" s="17"/>
      <c r="C216" s="6"/>
      <c r="D216" s="6"/>
      <c r="E216" s="12"/>
      <c r="F216" s="17"/>
      <c r="G216" s="6"/>
      <c r="H216" s="6"/>
      <c r="I216" s="12"/>
      <c r="J216" s="17"/>
      <c r="K216" s="6"/>
      <c r="L216" s="6"/>
      <c r="M216" s="12"/>
      <c r="N216" s="70"/>
    </row>
    <row r="217" spans="1:16" x14ac:dyDescent="0.2">
      <c r="A217" s="10"/>
      <c r="B217" s="17"/>
      <c r="C217" s="6"/>
      <c r="D217" s="6"/>
      <c r="E217" s="12"/>
      <c r="F217" s="17"/>
      <c r="G217" s="6"/>
      <c r="H217" s="6"/>
      <c r="I217" s="12"/>
      <c r="J217" s="17"/>
      <c r="K217" s="6"/>
      <c r="L217" s="6"/>
      <c r="M217" s="12"/>
      <c r="N217" s="70"/>
    </row>
    <row r="218" spans="1:16" x14ac:dyDescent="0.2">
      <c r="A218" s="10"/>
      <c r="B218" s="17"/>
      <c r="C218" s="6"/>
      <c r="D218" s="6"/>
      <c r="E218" s="12"/>
      <c r="F218" s="17"/>
      <c r="G218" s="6"/>
      <c r="H218" s="6"/>
      <c r="I218" s="12"/>
      <c r="J218" s="17"/>
      <c r="K218" s="6"/>
      <c r="L218" s="6"/>
      <c r="M218" s="12"/>
      <c r="N218" s="70"/>
    </row>
    <row r="219" spans="1:16" x14ac:dyDescent="0.2">
      <c r="A219" s="10"/>
      <c r="B219" s="17"/>
      <c r="C219" s="6"/>
      <c r="D219" s="6"/>
      <c r="E219" s="12"/>
      <c r="F219" s="17"/>
      <c r="G219" s="6"/>
      <c r="H219" s="6"/>
      <c r="I219" s="12"/>
      <c r="J219" s="17"/>
      <c r="K219" s="6"/>
      <c r="L219" s="6"/>
      <c r="M219" s="12"/>
      <c r="N219" s="70"/>
    </row>
    <row r="220" spans="1:16" x14ac:dyDescent="0.2">
      <c r="A220" s="10"/>
      <c r="B220" s="17"/>
      <c r="C220" s="6"/>
      <c r="D220" s="6"/>
      <c r="E220" s="12"/>
      <c r="F220" s="17"/>
      <c r="G220" s="6"/>
      <c r="H220" s="6"/>
      <c r="I220" s="12"/>
      <c r="J220" s="17"/>
      <c r="K220" s="6"/>
      <c r="L220" s="6"/>
      <c r="M220" s="12"/>
      <c r="N220" s="70"/>
    </row>
    <row r="221" spans="1:16" x14ac:dyDescent="0.2">
      <c r="A221" s="10"/>
      <c r="B221" s="17"/>
      <c r="C221" s="6"/>
      <c r="D221" s="6"/>
      <c r="E221" s="12"/>
      <c r="F221" s="17"/>
      <c r="G221" s="6"/>
      <c r="H221" s="6"/>
      <c r="I221" s="12"/>
      <c r="J221" s="17"/>
      <c r="K221" s="6"/>
      <c r="L221" s="6"/>
      <c r="M221" s="12"/>
      <c r="N221" s="70"/>
    </row>
    <row r="222" spans="1:16" x14ac:dyDescent="0.2">
      <c r="A222" s="10"/>
      <c r="B222" s="17"/>
      <c r="C222" s="6"/>
      <c r="D222" s="6"/>
      <c r="E222" s="12"/>
      <c r="F222" s="17"/>
      <c r="G222" s="6"/>
      <c r="H222" s="6"/>
      <c r="I222" s="12"/>
      <c r="J222" s="17"/>
      <c r="K222" s="6"/>
      <c r="L222" s="6"/>
      <c r="M222" s="12"/>
      <c r="N222" s="70"/>
    </row>
    <row r="223" spans="1:16" x14ac:dyDescent="0.2">
      <c r="A223" s="52"/>
      <c r="B223" s="43"/>
      <c r="C223" s="44"/>
      <c r="D223" s="44"/>
      <c r="E223" s="45"/>
      <c r="F223" s="43"/>
      <c r="G223" s="44"/>
      <c r="H223" s="44"/>
      <c r="I223" s="45"/>
      <c r="J223" s="43"/>
      <c r="K223" s="44"/>
      <c r="L223" s="44"/>
      <c r="M223" s="45"/>
      <c r="N223" s="71"/>
    </row>
    <row r="224" spans="1:16" x14ac:dyDescent="0.2">
      <c r="A224" s="10"/>
      <c r="B224" s="17"/>
      <c r="C224" s="6"/>
      <c r="D224" s="6"/>
      <c r="E224" s="12"/>
      <c r="F224" s="17"/>
      <c r="G224" s="6"/>
      <c r="H224" s="6"/>
      <c r="I224" s="12"/>
      <c r="J224" s="17"/>
      <c r="K224" s="6"/>
      <c r="L224" s="6"/>
      <c r="M224" s="12"/>
    </row>
    <row r="225" spans="1:14" x14ac:dyDescent="0.2">
      <c r="A225" s="10"/>
      <c r="B225" s="17"/>
      <c r="C225" s="6"/>
      <c r="D225" s="6"/>
      <c r="E225" s="12"/>
      <c r="F225" s="17"/>
      <c r="G225" s="6"/>
      <c r="H225" s="6"/>
      <c r="I225" s="12"/>
      <c r="J225" s="17"/>
      <c r="K225" s="6"/>
      <c r="L225" s="6"/>
      <c r="M225" s="12"/>
      <c r="N225" s="70"/>
    </row>
    <row r="226" spans="1:14" x14ac:dyDescent="0.2">
      <c r="A226" s="10"/>
      <c r="B226" s="17"/>
      <c r="C226" s="6"/>
      <c r="D226" s="6"/>
      <c r="E226" s="12"/>
      <c r="F226" s="17"/>
      <c r="G226" s="6"/>
      <c r="H226" s="6"/>
      <c r="I226" s="12"/>
      <c r="J226" s="17"/>
      <c r="K226" s="6"/>
      <c r="L226" s="6"/>
      <c r="M226" s="12"/>
      <c r="N226" s="70"/>
    </row>
    <row r="227" spans="1:14" x14ac:dyDescent="0.2">
      <c r="A227" s="10"/>
      <c r="B227" s="17"/>
      <c r="C227" s="6"/>
      <c r="D227" s="6"/>
      <c r="E227" s="12"/>
      <c r="F227" s="17"/>
      <c r="G227" s="6"/>
      <c r="H227" s="6"/>
      <c r="I227" s="12"/>
      <c r="J227" s="17"/>
      <c r="K227" s="6"/>
      <c r="L227" s="6"/>
      <c r="M227" s="12"/>
      <c r="N227" s="70"/>
    </row>
    <row r="228" spans="1:14" x14ac:dyDescent="0.2">
      <c r="A228" s="10"/>
      <c r="B228" s="17"/>
      <c r="C228" s="6"/>
      <c r="D228" s="6"/>
      <c r="E228" s="12"/>
      <c r="F228" s="17"/>
      <c r="G228" s="6"/>
      <c r="H228" s="6"/>
      <c r="I228" s="12"/>
      <c r="J228" s="17"/>
      <c r="K228" s="6"/>
      <c r="L228" s="6"/>
      <c r="M228" s="12"/>
      <c r="N228" s="70"/>
    </row>
    <row r="229" spans="1:14" x14ac:dyDescent="0.2">
      <c r="A229" s="10"/>
      <c r="B229" s="17"/>
      <c r="C229" s="6"/>
      <c r="D229" s="6"/>
      <c r="E229" s="12"/>
      <c r="F229" s="17"/>
      <c r="G229" s="6"/>
      <c r="H229" s="6"/>
      <c r="I229" s="12"/>
      <c r="J229" s="17"/>
      <c r="K229" s="6"/>
      <c r="L229" s="6"/>
      <c r="M229" s="12"/>
      <c r="N229" s="70"/>
    </row>
    <row r="230" spans="1:14" x14ac:dyDescent="0.2">
      <c r="A230" s="10"/>
      <c r="B230" s="17"/>
      <c r="C230" s="6"/>
      <c r="D230" s="6"/>
      <c r="E230" s="12"/>
      <c r="F230" s="17"/>
      <c r="G230" s="6"/>
      <c r="H230" s="6"/>
      <c r="I230" s="12"/>
      <c r="J230" s="17"/>
      <c r="K230" s="6"/>
      <c r="L230" s="6"/>
      <c r="M230" s="12"/>
      <c r="N230" s="70"/>
    </row>
    <row r="231" spans="1:14" x14ac:dyDescent="0.2">
      <c r="A231" s="10"/>
      <c r="B231" s="17"/>
      <c r="C231" s="6"/>
      <c r="D231" s="6"/>
      <c r="E231" s="12"/>
      <c r="F231" s="17"/>
      <c r="G231" s="6"/>
      <c r="H231" s="6"/>
      <c r="I231" s="12"/>
      <c r="J231" s="17"/>
      <c r="K231" s="6"/>
      <c r="L231" s="6"/>
      <c r="M231" s="12"/>
      <c r="N231" s="70"/>
    </row>
    <row r="232" spans="1:14" x14ac:dyDescent="0.2">
      <c r="A232" s="10"/>
      <c r="B232" s="17"/>
      <c r="C232" s="6"/>
      <c r="D232" s="6"/>
      <c r="E232" s="12"/>
      <c r="F232" s="17"/>
      <c r="G232" s="6"/>
      <c r="H232" s="6"/>
      <c r="I232" s="12"/>
      <c r="J232" s="17"/>
      <c r="K232" s="6"/>
      <c r="L232" s="6"/>
      <c r="M232" s="12"/>
      <c r="N232" s="70"/>
    </row>
    <row r="233" spans="1:14" x14ac:dyDescent="0.2">
      <c r="A233" s="10"/>
      <c r="B233" s="17"/>
      <c r="C233" s="6"/>
      <c r="D233" s="6"/>
      <c r="E233" s="12"/>
      <c r="F233" s="17"/>
      <c r="G233" s="6"/>
      <c r="H233" s="6"/>
      <c r="I233" s="12"/>
      <c r="J233" s="17"/>
      <c r="K233" s="6"/>
      <c r="L233" s="6"/>
      <c r="M233" s="12"/>
      <c r="N233" s="70"/>
    </row>
    <row r="234" spans="1:14" x14ac:dyDescent="0.2">
      <c r="A234" s="10"/>
      <c r="B234" s="17"/>
      <c r="C234" s="6"/>
      <c r="D234" s="6"/>
      <c r="E234" s="12"/>
      <c r="F234" s="17"/>
      <c r="G234" s="6"/>
      <c r="H234" s="6"/>
      <c r="I234" s="12"/>
      <c r="J234" s="17"/>
      <c r="K234" s="6"/>
      <c r="L234" s="6"/>
      <c r="M234" s="12"/>
      <c r="N234" s="70"/>
    </row>
    <row r="235" spans="1:14" x14ac:dyDescent="0.2">
      <c r="A235" s="52"/>
      <c r="B235" s="43"/>
      <c r="C235" s="44"/>
      <c r="D235" s="44"/>
      <c r="E235" s="45"/>
      <c r="F235" s="43"/>
      <c r="G235" s="44"/>
      <c r="H235" s="44"/>
      <c r="I235" s="45"/>
      <c r="J235" s="43"/>
      <c r="K235" s="44"/>
      <c r="L235" s="44"/>
      <c r="M235" s="45"/>
      <c r="N235" s="71"/>
    </row>
    <row r="236" spans="1:14" x14ac:dyDescent="0.2">
      <c r="A236" s="10"/>
      <c r="B236" s="17"/>
      <c r="C236" s="6"/>
      <c r="D236" s="6"/>
      <c r="E236" s="12"/>
      <c r="F236" s="17"/>
      <c r="G236" s="6"/>
      <c r="H236" s="6"/>
      <c r="I236" s="12"/>
      <c r="J236" s="17"/>
      <c r="K236" s="6"/>
      <c r="L236" s="6"/>
      <c r="M236" s="12"/>
    </row>
    <row r="237" spans="1:14" x14ac:dyDescent="0.2">
      <c r="A237" s="10"/>
      <c r="B237" s="17"/>
      <c r="C237" s="6"/>
      <c r="D237" s="6"/>
      <c r="E237" s="12"/>
      <c r="F237" s="17"/>
      <c r="G237" s="6"/>
      <c r="H237" s="6"/>
      <c r="I237" s="12"/>
      <c r="J237" s="17"/>
      <c r="K237" s="6"/>
      <c r="L237" s="6"/>
      <c r="M237" s="12"/>
      <c r="N237" s="70"/>
    </row>
    <row r="238" spans="1:14" x14ac:dyDescent="0.2">
      <c r="A238" s="10"/>
      <c r="B238" s="17"/>
      <c r="C238" s="6"/>
      <c r="D238" s="6"/>
      <c r="E238" s="12"/>
      <c r="F238" s="17"/>
      <c r="G238" s="6"/>
      <c r="H238" s="6"/>
      <c r="I238" s="12"/>
      <c r="J238" s="17"/>
      <c r="K238" s="6"/>
      <c r="L238" s="6"/>
      <c r="M238" s="12"/>
      <c r="N238" s="70"/>
    </row>
    <row r="239" spans="1:14" x14ac:dyDescent="0.2">
      <c r="A239" s="10"/>
      <c r="B239" s="17"/>
      <c r="C239" s="6"/>
      <c r="D239" s="6"/>
      <c r="E239" s="12"/>
      <c r="F239" s="17"/>
      <c r="G239" s="6"/>
      <c r="H239" s="6"/>
      <c r="I239" s="12"/>
      <c r="J239" s="17"/>
      <c r="K239" s="6"/>
      <c r="L239" s="6"/>
      <c r="M239" s="12"/>
      <c r="N239" s="70"/>
    </row>
    <row r="240" spans="1:14" x14ac:dyDescent="0.2">
      <c r="A240" s="10"/>
      <c r="B240" s="17"/>
      <c r="C240" s="6"/>
      <c r="D240" s="6"/>
      <c r="E240" s="12"/>
      <c r="F240" s="17"/>
      <c r="G240" s="6"/>
      <c r="H240" s="6"/>
      <c r="I240" s="12"/>
      <c r="J240" s="17"/>
      <c r="K240" s="6"/>
      <c r="L240" s="6"/>
      <c r="M240" s="12"/>
      <c r="N240" s="70"/>
    </row>
    <row r="241" spans="1:14" x14ac:dyDescent="0.2">
      <c r="A241" s="10"/>
      <c r="B241" s="17"/>
      <c r="C241" s="6"/>
      <c r="D241" s="6"/>
      <c r="E241" s="12"/>
      <c r="F241" s="17"/>
      <c r="G241" s="6"/>
      <c r="H241" s="6"/>
      <c r="I241" s="12"/>
      <c r="J241" s="17"/>
      <c r="K241" s="6"/>
      <c r="L241" s="6"/>
      <c r="M241" s="12"/>
      <c r="N241" s="70"/>
    </row>
    <row r="242" spans="1:14" x14ac:dyDescent="0.2">
      <c r="A242" s="10"/>
      <c r="B242" s="17"/>
      <c r="C242" s="6"/>
      <c r="D242" s="6"/>
      <c r="E242" s="12"/>
      <c r="F242" s="17"/>
      <c r="G242" s="6"/>
      <c r="H242" s="6"/>
      <c r="I242" s="12"/>
      <c r="J242" s="17"/>
      <c r="K242" s="6"/>
      <c r="L242" s="6"/>
      <c r="M242" s="12"/>
      <c r="N242" s="70"/>
    </row>
    <row r="243" spans="1:14" x14ac:dyDescent="0.2">
      <c r="A243" s="10"/>
      <c r="B243" s="17"/>
      <c r="C243" s="6"/>
      <c r="D243" s="6"/>
      <c r="E243" s="12"/>
      <c r="F243" s="17"/>
      <c r="G243" s="6"/>
      <c r="H243" s="6"/>
      <c r="I243" s="12"/>
      <c r="J243" s="17"/>
      <c r="K243" s="6"/>
      <c r="L243" s="6"/>
      <c r="M243" s="12"/>
      <c r="N243" s="70"/>
    </row>
    <row r="244" spans="1:14" x14ac:dyDescent="0.2">
      <c r="A244" s="10"/>
      <c r="B244" s="17"/>
      <c r="C244" s="6"/>
      <c r="D244" s="6"/>
      <c r="E244" s="12"/>
      <c r="F244" s="17"/>
      <c r="G244" s="6"/>
      <c r="H244" s="6"/>
      <c r="I244" s="12"/>
      <c r="J244" s="17"/>
      <c r="K244" s="6"/>
      <c r="L244" s="6"/>
      <c r="M244" s="12"/>
      <c r="N244" s="70"/>
    </row>
    <row r="245" spans="1:14" x14ac:dyDescent="0.2">
      <c r="A245" s="10"/>
      <c r="B245" s="17"/>
      <c r="C245" s="6"/>
      <c r="D245" s="6"/>
      <c r="E245" s="12"/>
      <c r="F245" s="17"/>
      <c r="G245" s="6"/>
      <c r="H245" s="6"/>
      <c r="I245" s="12"/>
      <c r="J245" s="17"/>
      <c r="K245" s="6"/>
      <c r="L245" s="6"/>
      <c r="M245" s="12"/>
      <c r="N245" s="70"/>
    </row>
    <row r="246" spans="1:14" x14ac:dyDescent="0.2">
      <c r="A246" s="10"/>
      <c r="B246" s="17"/>
      <c r="C246" s="6"/>
      <c r="D246" s="6"/>
      <c r="E246" s="12"/>
      <c r="F246" s="17"/>
      <c r="G246" s="6"/>
      <c r="H246" s="6"/>
      <c r="I246" s="12"/>
      <c r="J246" s="17"/>
      <c r="K246" s="6"/>
      <c r="L246" s="6"/>
      <c r="M246" s="12"/>
      <c r="N246" s="70"/>
    </row>
    <row r="247" spans="1:14" x14ac:dyDescent="0.2">
      <c r="A247" s="52"/>
      <c r="B247" s="43"/>
      <c r="C247" s="44"/>
      <c r="D247" s="44"/>
      <c r="E247" s="45"/>
      <c r="F247" s="43"/>
      <c r="G247" s="44"/>
      <c r="H247" s="44"/>
      <c r="I247" s="45"/>
      <c r="J247" s="43"/>
      <c r="K247" s="44"/>
      <c r="L247" s="44"/>
      <c r="M247" s="45"/>
      <c r="N247" s="71"/>
    </row>
    <row r="248" spans="1:14" x14ac:dyDescent="0.2">
      <c r="A248" s="10"/>
      <c r="B248" s="17"/>
      <c r="C248" s="6"/>
      <c r="D248" s="6"/>
      <c r="E248" s="12"/>
      <c r="F248" s="17"/>
      <c r="G248" s="6"/>
      <c r="H248" s="6"/>
      <c r="I248" s="12"/>
      <c r="J248" s="17"/>
      <c r="K248" s="6"/>
      <c r="L248" s="6"/>
      <c r="M248" s="12"/>
      <c r="N248" s="70"/>
    </row>
    <row r="249" spans="1:14" x14ac:dyDescent="0.2">
      <c r="A249" s="117"/>
      <c r="B249" s="17"/>
      <c r="C249" s="6"/>
      <c r="D249" s="6"/>
      <c r="E249" s="12"/>
      <c r="F249" s="17"/>
      <c r="G249" s="6"/>
      <c r="H249" s="6"/>
      <c r="I249" s="12"/>
      <c r="J249" s="17"/>
      <c r="K249" s="6"/>
      <c r="L249" s="6"/>
      <c r="M249" s="12"/>
    </row>
    <row r="250" spans="1:14" x14ac:dyDescent="0.2">
      <c r="A250" s="117"/>
      <c r="B250" s="17"/>
      <c r="C250" s="6"/>
      <c r="D250" s="6"/>
      <c r="E250" s="12"/>
      <c r="F250" s="17"/>
      <c r="G250" s="6"/>
      <c r="H250" s="6"/>
      <c r="I250" s="12"/>
      <c r="J250" s="17"/>
      <c r="K250" s="6"/>
      <c r="L250" s="6"/>
      <c r="M250" s="12"/>
    </row>
    <row r="251" spans="1:14" x14ac:dyDescent="0.2">
      <c r="A251" s="117"/>
      <c r="B251" s="17"/>
      <c r="C251" s="6"/>
      <c r="D251" s="6"/>
      <c r="E251" s="12"/>
      <c r="F251" s="17"/>
      <c r="G251" s="6"/>
      <c r="H251" s="6"/>
      <c r="I251" s="12"/>
      <c r="J251" s="17"/>
      <c r="K251" s="6"/>
      <c r="L251" s="6"/>
      <c r="M251" s="12"/>
    </row>
    <row r="252" spans="1:14" x14ac:dyDescent="0.2">
      <c r="A252" s="119"/>
      <c r="B252" s="17"/>
      <c r="C252" s="6"/>
      <c r="D252" s="6"/>
      <c r="E252" s="12"/>
      <c r="F252" s="17"/>
      <c r="G252" s="6"/>
      <c r="H252" s="6"/>
      <c r="I252" s="12"/>
      <c r="J252" s="17"/>
      <c r="K252" s="6"/>
      <c r="L252" s="6"/>
      <c r="M252" s="12"/>
    </row>
    <row r="253" spans="1:14" x14ac:dyDescent="0.2">
      <c r="A253" s="119"/>
      <c r="B253" s="17"/>
      <c r="C253" s="6"/>
      <c r="D253" s="6"/>
      <c r="E253" s="12"/>
      <c r="F253" s="17"/>
      <c r="G253" s="6"/>
      <c r="H253" s="6"/>
      <c r="I253" s="12"/>
      <c r="J253" s="17"/>
      <c r="K253" s="6"/>
      <c r="L253" s="6"/>
      <c r="M253" s="12"/>
    </row>
    <row r="254" spans="1:14" x14ac:dyDescent="0.2">
      <c r="A254" s="119"/>
      <c r="B254" s="17"/>
      <c r="C254" s="6"/>
      <c r="D254" s="6"/>
      <c r="E254" s="12"/>
      <c r="F254" s="17"/>
      <c r="G254" s="6"/>
      <c r="H254" s="6"/>
      <c r="I254" s="12"/>
      <c r="J254" s="17"/>
      <c r="K254" s="6"/>
      <c r="L254" s="6"/>
      <c r="M254" s="12"/>
    </row>
    <row r="255" spans="1:14" x14ac:dyDescent="0.2">
      <c r="A255" s="119"/>
      <c r="B255" s="17"/>
      <c r="C255" s="6"/>
      <c r="D255" s="6"/>
      <c r="E255" s="12"/>
      <c r="F255" s="17"/>
      <c r="G255" s="6"/>
      <c r="H255" s="6"/>
      <c r="I255" s="12"/>
      <c r="J255" s="17"/>
      <c r="K255" s="6"/>
      <c r="L255" s="6"/>
      <c r="M255" s="12"/>
    </row>
    <row r="256" spans="1:14" x14ac:dyDescent="0.2">
      <c r="A256" s="119"/>
      <c r="B256" s="17"/>
      <c r="C256" s="6"/>
      <c r="D256" s="6"/>
      <c r="E256" s="12"/>
      <c r="F256" s="17"/>
      <c r="G256" s="6"/>
      <c r="H256" s="6"/>
      <c r="I256" s="12"/>
      <c r="J256" s="17"/>
      <c r="K256" s="6"/>
      <c r="L256" s="6"/>
      <c r="M256" s="12"/>
    </row>
    <row r="257" spans="1:13" x14ac:dyDescent="0.2">
      <c r="A257" s="119"/>
      <c r="B257" s="17"/>
      <c r="C257" s="6"/>
      <c r="D257" s="6"/>
      <c r="E257" s="12"/>
      <c r="F257" s="17"/>
      <c r="G257" s="6"/>
      <c r="H257" s="6"/>
      <c r="I257" s="12"/>
      <c r="J257" s="17"/>
      <c r="K257" s="6"/>
      <c r="L257" s="6"/>
      <c r="M257" s="12"/>
    </row>
    <row r="258" spans="1:13" x14ac:dyDescent="0.2">
      <c r="A258" s="119"/>
      <c r="B258" s="17"/>
      <c r="C258" s="6"/>
      <c r="D258" s="6"/>
      <c r="E258" s="12"/>
      <c r="F258" s="17"/>
      <c r="G258" s="6"/>
      <c r="H258" s="6"/>
      <c r="I258" s="12"/>
      <c r="J258" s="17"/>
      <c r="K258" s="6"/>
      <c r="L258" s="6"/>
      <c r="M258" s="12"/>
    </row>
    <row r="259" spans="1:13" x14ac:dyDescent="0.2">
      <c r="A259" s="52"/>
      <c r="B259" s="43"/>
      <c r="C259" s="44"/>
      <c r="D259" s="44"/>
      <c r="E259" s="45"/>
      <c r="F259" s="43"/>
      <c r="G259" s="44"/>
      <c r="H259" s="44"/>
      <c r="I259" s="45"/>
      <c r="J259" s="43"/>
      <c r="K259" s="44"/>
      <c r="L259" s="44"/>
      <c r="M259" s="45"/>
    </row>
    <row r="260" spans="1:13" x14ac:dyDescent="0.2">
      <c r="A260" s="119"/>
      <c r="B260" s="17"/>
      <c r="C260" s="6"/>
      <c r="D260" s="6"/>
      <c r="E260" s="12"/>
      <c r="F260" s="17"/>
      <c r="G260" s="6"/>
      <c r="H260" s="6"/>
      <c r="I260" s="12"/>
      <c r="J260" s="17"/>
      <c r="K260" s="6"/>
      <c r="L260" s="6"/>
      <c r="M260" s="12"/>
    </row>
    <row r="261" spans="1:13" x14ac:dyDescent="0.2">
      <c r="A261" s="119"/>
      <c r="B261" s="17"/>
      <c r="C261" s="6"/>
      <c r="D261" s="6"/>
      <c r="E261" s="12"/>
      <c r="F261" s="17"/>
      <c r="G261" s="6"/>
      <c r="H261" s="6"/>
      <c r="I261" s="12"/>
      <c r="J261" s="17"/>
      <c r="K261" s="6"/>
      <c r="L261" s="6"/>
      <c r="M261" s="12"/>
    </row>
    <row r="262" spans="1:13" x14ac:dyDescent="0.2">
      <c r="A262" s="119"/>
      <c r="B262" s="17"/>
      <c r="C262" s="6"/>
      <c r="D262" s="6"/>
      <c r="E262" s="12"/>
      <c r="F262" s="17"/>
      <c r="G262" s="6"/>
      <c r="H262" s="6"/>
      <c r="I262" s="12"/>
      <c r="J262" s="17"/>
      <c r="K262" s="6"/>
      <c r="L262" s="6"/>
      <c r="M262" s="12"/>
    </row>
    <row r="263" spans="1:13" x14ac:dyDescent="0.2">
      <c r="A263" s="119"/>
      <c r="B263" s="17"/>
      <c r="C263" s="6"/>
      <c r="D263" s="6"/>
      <c r="E263" s="12"/>
      <c r="F263" s="17"/>
      <c r="G263" s="6"/>
      <c r="H263" s="6"/>
      <c r="I263" s="12"/>
      <c r="J263" s="17"/>
      <c r="K263" s="6"/>
      <c r="L263" s="6"/>
      <c r="M263" s="12"/>
    </row>
    <row r="264" spans="1:13" x14ac:dyDescent="0.2">
      <c r="A264" s="119"/>
      <c r="B264" s="17"/>
      <c r="C264" s="6"/>
      <c r="D264" s="6"/>
      <c r="E264" s="12"/>
      <c r="F264" s="17"/>
      <c r="G264" s="6"/>
      <c r="H264" s="6"/>
      <c r="I264" s="12"/>
      <c r="J264" s="17"/>
      <c r="K264" s="6"/>
      <c r="L264" s="6"/>
      <c r="M264" s="12"/>
    </row>
    <row r="265" spans="1:13" x14ac:dyDescent="0.2">
      <c r="A265" s="119"/>
      <c r="B265" s="17"/>
      <c r="C265" s="6"/>
      <c r="D265" s="6"/>
      <c r="E265" s="12"/>
      <c r="F265" s="17"/>
      <c r="G265" s="6"/>
      <c r="H265" s="6"/>
      <c r="I265" s="12"/>
      <c r="J265" s="17"/>
      <c r="K265" s="6"/>
      <c r="L265" s="6"/>
      <c r="M265" s="12"/>
    </row>
    <row r="266" spans="1:13" x14ac:dyDescent="0.2">
      <c r="A266" s="119"/>
      <c r="B266" s="17"/>
      <c r="C266" s="6"/>
      <c r="D266" s="6"/>
      <c r="E266" s="12"/>
      <c r="F266" s="17"/>
      <c r="G266" s="6"/>
      <c r="H266" s="6"/>
      <c r="I266" s="12"/>
      <c r="J266" s="17"/>
      <c r="K266" s="6"/>
      <c r="L266" s="6"/>
      <c r="M266" s="12"/>
    </row>
    <row r="267" spans="1:13" x14ac:dyDescent="0.2">
      <c r="A267" s="119"/>
      <c r="B267" s="17"/>
      <c r="C267" s="6"/>
      <c r="D267" s="6"/>
      <c r="E267" s="12"/>
      <c r="F267" s="17"/>
      <c r="G267" s="6"/>
      <c r="H267" s="6"/>
      <c r="I267" s="12"/>
      <c r="J267" s="17"/>
      <c r="K267" s="6"/>
      <c r="L267" s="6"/>
      <c r="M267" s="12"/>
    </row>
    <row r="268" spans="1:13" x14ac:dyDescent="0.2">
      <c r="A268" s="119"/>
      <c r="B268" s="17"/>
      <c r="C268" s="6"/>
      <c r="D268" s="6"/>
      <c r="E268" s="12"/>
      <c r="F268" s="17"/>
      <c r="G268" s="6"/>
      <c r="H268" s="6"/>
      <c r="I268" s="12"/>
      <c r="J268" s="17"/>
      <c r="K268" s="6"/>
      <c r="L268" s="6"/>
      <c r="M268" s="12"/>
    </row>
    <row r="269" spans="1:13" x14ac:dyDescent="0.2">
      <c r="A269" s="119"/>
      <c r="B269" s="17"/>
      <c r="C269" s="6"/>
      <c r="D269" s="6"/>
      <c r="E269" s="12"/>
      <c r="F269" s="17"/>
      <c r="G269" s="6"/>
      <c r="H269" s="6"/>
      <c r="I269" s="12"/>
      <c r="J269" s="17"/>
      <c r="K269" s="6"/>
      <c r="L269" s="6"/>
      <c r="M269" s="12"/>
    </row>
    <row r="270" spans="1:13" x14ac:dyDescent="0.2">
      <c r="A270" s="119"/>
      <c r="B270" s="17"/>
      <c r="C270" s="6"/>
      <c r="D270" s="6"/>
      <c r="E270" s="12"/>
      <c r="F270" s="17"/>
      <c r="G270" s="6"/>
      <c r="H270" s="6"/>
      <c r="I270" s="12"/>
      <c r="J270" s="17"/>
      <c r="K270" s="6"/>
      <c r="L270" s="6"/>
      <c r="M270" s="12"/>
    </row>
    <row r="271" spans="1:13" x14ac:dyDescent="0.2">
      <c r="A271" s="52"/>
      <c r="B271" s="43"/>
      <c r="C271" s="44"/>
      <c r="D271" s="44"/>
      <c r="E271" s="45"/>
      <c r="F271" s="43"/>
      <c r="G271" s="44"/>
      <c r="H271" s="44"/>
      <c r="I271" s="45"/>
      <c r="J271" s="43"/>
      <c r="K271" s="44"/>
      <c r="L271" s="44"/>
      <c r="M271" s="45"/>
    </row>
    <row r="272" spans="1:13" x14ac:dyDescent="0.2">
      <c r="A272" s="119"/>
      <c r="B272" s="17"/>
      <c r="C272" s="6"/>
      <c r="D272" s="6"/>
      <c r="E272" s="12"/>
      <c r="F272" s="17"/>
      <c r="G272" s="6"/>
      <c r="H272" s="6"/>
      <c r="I272" s="12"/>
      <c r="J272" s="17"/>
      <c r="K272" s="6"/>
      <c r="L272" s="6"/>
      <c r="M272" s="12"/>
    </row>
    <row r="273" spans="1:13" x14ac:dyDescent="0.2">
      <c r="A273" s="119"/>
      <c r="B273" s="17"/>
      <c r="C273" s="6"/>
      <c r="D273" s="6"/>
      <c r="E273" s="12"/>
      <c r="F273" s="17"/>
      <c r="G273" s="6"/>
      <c r="H273" s="6"/>
      <c r="I273" s="12"/>
      <c r="J273" s="17"/>
      <c r="K273" s="6"/>
      <c r="L273" s="6"/>
      <c r="M273" s="12"/>
    </row>
    <row r="274" spans="1:13" x14ac:dyDescent="0.2">
      <c r="B274" s="17"/>
      <c r="C274" s="6"/>
      <c r="D274" s="6"/>
      <c r="E274" s="12"/>
      <c r="F274" s="17"/>
      <c r="G274" s="6"/>
      <c r="H274" s="6"/>
      <c r="I274" s="12"/>
      <c r="J274" s="17"/>
      <c r="K274" s="6"/>
      <c r="L274" s="6"/>
      <c r="M274" s="12"/>
    </row>
    <row r="275" spans="1:13" x14ac:dyDescent="0.2">
      <c r="B275" s="17"/>
      <c r="C275" s="6"/>
      <c r="D275" s="6"/>
      <c r="E275" s="12"/>
      <c r="F275" s="17"/>
      <c r="G275" s="6"/>
      <c r="H275" s="6"/>
      <c r="I275" s="12"/>
      <c r="J275" s="17"/>
      <c r="K275" s="6"/>
      <c r="L275" s="6"/>
      <c r="M275" s="12"/>
    </row>
    <row r="276" spans="1:13" x14ac:dyDescent="0.2">
      <c r="B276" s="17"/>
      <c r="C276" s="6"/>
      <c r="D276" s="6"/>
      <c r="E276" s="12"/>
      <c r="F276" s="17"/>
      <c r="G276" s="6"/>
      <c r="H276" s="6"/>
      <c r="I276" s="12"/>
      <c r="J276" s="17"/>
      <c r="K276" s="6"/>
      <c r="L276" s="6"/>
      <c r="M276" s="12"/>
    </row>
    <row r="277" spans="1:13" x14ac:dyDescent="0.2">
      <c r="B277" s="17"/>
      <c r="C277" s="6"/>
      <c r="D277" s="6"/>
      <c r="E277" s="12"/>
      <c r="F277" s="17"/>
      <c r="G277" s="6"/>
      <c r="H277" s="6"/>
      <c r="I277" s="12"/>
      <c r="J277" s="17"/>
      <c r="K277" s="6"/>
      <c r="L277" s="6"/>
      <c r="M277" s="12"/>
    </row>
    <row r="278" spans="1:13" x14ac:dyDescent="0.2">
      <c r="B278" s="17"/>
      <c r="C278" s="6"/>
      <c r="D278" s="6"/>
      <c r="E278" s="12"/>
      <c r="F278" s="17"/>
      <c r="G278" s="6"/>
      <c r="H278" s="6"/>
      <c r="I278" s="12"/>
      <c r="J278" s="17"/>
      <c r="K278" s="6"/>
      <c r="L278" s="6"/>
      <c r="M278" s="12"/>
    </row>
    <row r="279" spans="1:13" x14ac:dyDescent="0.2">
      <c r="B279" s="17"/>
      <c r="C279" s="6"/>
      <c r="D279" s="6"/>
      <c r="E279" s="12"/>
      <c r="F279" s="17"/>
      <c r="G279" s="6"/>
      <c r="H279" s="6"/>
      <c r="I279" s="12"/>
      <c r="J279" s="17"/>
      <c r="K279" s="6"/>
      <c r="L279" s="6"/>
      <c r="M279" s="12"/>
    </row>
    <row r="280" spans="1:13" x14ac:dyDescent="0.2">
      <c r="B280" s="17"/>
      <c r="C280" s="6"/>
      <c r="D280" s="6"/>
      <c r="E280" s="12"/>
      <c r="F280" s="17"/>
      <c r="G280" s="6"/>
      <c r="H280" s="6"/>
      <c r="I280" s="12"/>
      <c r="J280" s="17"/>
      <c r="K280" s="6"/>
      <c r="L280" s="6"/>
      <c r="M280" s="12"/>
    </row>
    <row r="281" spans="1:13" x14ac:dyDescent="0.2">
      <c r="B281" s="17"/>
      <c r="C281" s="6"/>
      <c r="D281" s="6"/>
      <c r="E281" s="12"/>
      <c r="F281" s="17"/>
      <c r="G281" s="6"/>
      <c r="H281" s="6"/>
      <c r="I281" s="12"/>
      <c r="J281" s="17"/>
      <c r="K281" s="6"/>
      <c r="L281" s="6"/>
      <c r="M281" s="12"/>
    </row>
    <row r="282" spans="1:13" x14ac:dyDescent="0.2">
      <c r="B282" s="17"/>
      <c r="C282" s="6"/>
      <c r="D282" s="6"/>
      <c r="E282" s="12"/>
      <c r="F282" s="17"/>
      <c r="G282" s="6"/>
      <c r="H282" s="6"/>
      <c r="I282" s="12"/>
      <c r="J282" s="17"/>
      <c r="K282" s="6"/>
      <c r="L282" s="6"/>
      <c r="M282" s="12"/>
    </row>
    <row r="283" spans="1:13" x14ac:dyDescent="0.2">
      <c r="B283" s="17"/>
      <c r="C283" s="6"/>
      <c r="D283" s="6"/>
      <c r="E283" s="12"/>
      <c r="F283" s="17"/>
      <c r="G283" s="6"/>
      <c r="H283" s="6"/>
      <c r="I283" s="12"/>
      <c r="J283" s="17"/>
      <c r="K283" s="6"/>
      <c r="L283" s="6"/>
      <c r="M283" s="12"/>
    </row>
    <row r="284" spans="1:13" x14ac:dyDescent="0.2">
      <c r="B284" s="17"/>
      <c r="C284" s="6"/>
      <c r="D284" s="6"/>
      <c r="E284" s="12"/>
      <c r="F284" s="17"/>
      <c r="G284" s="6"/>
      <c r="H284" s="6"/>
      <c r="I284" s="12"/>
      <c r="J284" s="17"/>
      <c r="K284" s="6"/>
      <c r="L284" s="6"/>
      <c r="M284" s="12"/>
    </row>
    <row r="285" spans="1:13" x14ac:dyDescent="0.2">
      <c r="B285" s="17"/>
      <c r="C285" s="6"/>
      <c r="D285" s="6"/>
      <c r="E285" s="12"/>
      <c r="F285" s="17"/>
      <c r="G285" s="6"/>
      <c r="H285" s="6"/>
      <c r="I285" s="12"/>
      <c r="J285" s="17"/>
      <c r="K285" s="6"/>
      <c r="L285" s="6"/>
      <c r="M285" s="12"/>
    </row>
    <row r="286" spans="1:13" x14ac:dyDescent="0.2">
      <c r="B286" s="17"/>
      <c r="C286" s="6"/>
      <c r="D286" s="6"/>
      <c r="E286" s="12"/>
      <c r="F286" s="17"/>
      <c r="G286" s="6"/>
      <c r="H286" s="6"/>
      <c r="I286" s="12"/>
      <c r="J286" s="17"/>
      <c r="K286" s="6"/>
      <c r="L286" s="6"/>
      <c r="M286" s="12"/>
    </row>
    <row r="287" spans="1:13" x14ac:dyDescent="0.2">
      <c r="B287" s="17"/>
      <c r="C287" s="6"/>
      <c r="D287" s="6"/>
      <c r="E287" s="12"/>
      <c r="F287" s="17"/>
      <c r="G287" s="6"/>
      <c r="H287" s="6"/>
      <c r="I287" s="12"/>
      <c r="J287" s="17"/>
      <c r="K287" s="6"/>
      <c r="L287" s="6"/>
      <c r="M287" s="12"/>
    </row>
    <row r="288" spans="1:13" x14ac:dyDescent="0.2">
      <c r="B288" s="17"/>
      <c r="C288" s="6"/>
      <c r="D288" s="6"/>
      <c r="E288" s="12"/>
      <c r="F288" s="17"/>
      <c r="G288" s="6"/>
      <c r="H288" s="6"/>
      <c r="I288" s="12"/>
      <c r="J288" s="17"/>
      <c r="K288" s="6"/>
      <c r="L288" s="6"/>
      <c r="M288" s="12"/>
    </row>
    <row r="289" spans="2:13" x14ac:dyDescent="0.2">
      <c r="B289" s="17"/>
      <c r="C289" s="6"/>
      <c r="D289" s="6"/>
      <c r="E289" s="12"/>
      <c r="F289" s="17"/>
      <c r="G289" s="6"/>
      <c r="H289" s="6"/>
      <c r="I289" s="12"/>
      <c r="J289" s="17"/>
      <c r="K289" s="6"/>
      <c r="L289" s="6"/>
      <c r="M289" s="12"/>
    </row>
    <row r="290" spans="2:13" x14ac:dyDescent="0.2">
      <c r="B290" s="17"/>
      <c r="C290" s="6"/>
      <c r="D290" s="6"/>
      <c r="E290" s="12"/>
      <c r="F290" s="17"/>
      <c r="G290" s="6"/>
      <c r="H290" s="6"/>
      <c r="I290" s="12"/>
      <c r="J290" s="17"/>
      <c r="K290" s="6"/>
      <c r="L290" s="6"/>
      <c r="M290" s="12"/>
    </row>
    <row r="291" spans="2:13" x14ac:dyDescent="0.2">
      <c r="B291" s="17"/>
      <c r="C291" s="6"/>
      <c r="D291" s="6"/>
      <c r="E291" s="12"/>
      <c r="F291" s="17"/>
      <c r="G291" s="6"/>
      <c r="H291" s="6"/>
      <c r="I291" s="12"/>
      <c r="J291" s="17"/>
      <c r="K291" s="6"/>
      <c r="L291" s="6"/>
      <c r="M291" s="12"/>
    </row>
    <row r="292" spans="2:13" x14ac:dyDescent="0.2">
      <c r="B292" s="17"/>
      <c r="C292" s="6"/>
      <c r="D292" s="6"/>
      <c r="E292" s="12"/>
      <c r="F292" s="17"/>
      <c r="G292" s="6"/>
      <c r="H292" s="6"/>
      <c r="I292" s="12"/>
      <c r="J292" s="17"/>
      <c r="K292" s="6"/>
      <c r="L292" s="6"/>
      <c r="M292" s="12"/>
    </row>
    <row r="293" spans="2:13" x14ac:dyDescent="0.2">
      <c r="B293" s="17"/>
      <c r="C293" s="6"/>
      <c r="D293" s="6"/>
      <c r="E293" s="12"/>
      <c r="F293" s="17"/>
      <c r="G293" s="6"/>
      <c r="H293" s="6"/>
      <c r="I293" s="12"/>
      <c r="J293" s="17"/>
      <c r="K293" s="6"/>
      <c r="L293" s="6"/>
      <c r="M293" s="12"/>
    </row>
    <row r="294" spans="2:13" x14ac:dyDescent="0.2">
      <c r="B294" s="17"/>
      <c r="C294" s="6"/>
      <c r="D294" s="6"/>
      <c r="E294" s="12"/>
      <c r="F294" s="17"/>
      <c r="G294" s="6"/>
      <c r="H294" s="6"/>
      <c r="I294" s="12"/>
      <c r="J294" s="17"/>
      <c r="K294" s="6"/>
      <c r="L294" s="6"/>
      <c r="M294" s="12"/>
    </row>
    <row r="295" spans="2:13" x14ac:dyDescent="0.2">
      <c r="B295" s="17"/>
      <c r="C295" s="6"/>
      <c r="D295" s="6"/>
      <c r="E295" s="12"/>
      <c r="F295" s="17"/>
      <c r="G295" s="6"/>
      <c r="H295" s="6"/>
      <c r="I295" s="12"/>
      <c r="J295" s="17"/>
      <c r="K295" s="6"/>
      <c r="L295" s="6"/>
      <c r="M295" s="12"/>
    </row>
    <row r="296" spans="2:13" x14ac:dyDescent="0.2">
      <c r="B296" s="17"/>
      <c r="C296" s="6"/>
      <c r="D296" s="6"/>
      <c r="E296" s="12"/>
      <c r="F296" s="17"/>
      <c r="G296" s="6"/>
      <c r="H296" s="6"/>
      <c r="I296" s="12"/>
      <c r="J296" s="17"/>
      <c r="K296" s="6"/>
      <c r="L296" s="6"/>
      <c r="M296" s="12"/>
    </row>
    <row r="297" spans="2:13" x14ac:dyDescent="0.2">
      <c r="B297" s="17"/>
      <c r="C297" s="6"/>
      <c r="D297" s="6"/>
      <c r="E297" s="12"/>
      <c r="F297" s="17"/>
      <c r="G297" s="6"/>
      <c r="H297" s="6"/>
      <c r="I297" s="12"/>
      <c r="J297" s="17"/>
      <c r="K297" s="6"/>
      <c r="L297" s="6"/>
      <c r="M297" s="12"/>
    </row>
    <row r="298" spans="2:13" x14ac:dyDescent="0.2">
      <c r="B298" s="17"/>
      <c r="C298" s="6"/>
      <c r="D298" s="6"/>
      <c r="E298" s="12"/>
      <c r="F298" s="17"/>
      <c r="G298" s="6"/>
      <c r="H298" s="6"/>
      <c r="I298" s="12"/>
      <c r="J298" s="17"/>
      <c r="K298" s="6"/>
      <c r="L298" s="6"/>
      <c r="M298" s="12"/>
    </row>
    <row r="299" spans="2:13" x14ac:dyDescent="0.2">
      <c r="B299" s="17"/>
      <c r="C299" s="6"/>
      <c r="D299" s="6"/>
      <c r="E299" s="12"/>
      <c r="F299" s="17"/>
      <c r="G299" s="6"/>
      <c r="H299" s="6"/>
      <c r="I299" s="12"/>
      <c r="J299" s="17"/>
      <c r="K299" s="6"/>
      <c r="L299" s="6"/>
      <c r="M299" s="12"/>
    </row>
    <row r="300" spans="2:13" x14ac:dyDescent="0.2">
      <c r="B300" s="17"/>
      <c r="C300" s="6"/>
      <c r="D300" s="6"/>
      <c r="E300" s="12"/>
      <c r="F300" s="17"/>
      <c r="G300" s="6"/>
      <c r="H300" s="6"/>
      <c r="I300" s="12"/>
      <c r="J300" s="17"/>
      <c r="K300" s="6"/>
      <c r="L300" s="6"/>
      <c r="M300" s="12"/>
    </row>
    <row r="301" spans="2:13" x14ac:dyDescent="0.2">
      <c r="B301" s="17"/>
      <c r="C301" s="6"/>
      <c r="D301" s="6"/>
      <c r="E301" s="12"/>
      <c r="F301" s="17"/>
      <c r="G301" s="6"/>
      <c r="H301" s="6"/>
      <c r="I301" s="12"/>
      <c r="J301" s="17"/>
      <c r="K301" s="6"/>
      <c r="L301" s="6"/>
      <c r="M301" s="12"/>
    </row>
    <row r="302" spans="2:13" x14ac:dyDescent="0.2">
      <c r="B302" s="17"/>
      <c r="C302" s="6"/>
      <c r="D302" s="6"/>
      <c r="E302" s="12"/>
      <c r="F302" s="17"/>
      <c r="G302" s="6"/>
      <c r="H302" s="6"/>
      <c r="I302" s="12"/>
      <c r="J302" s="17"/>
      <c r="K302" s="6"/>
      <c r="L302" s="6"/>
      <c r="M302" s="12"/>
    </row>
    <row r="303" spans="2:13" x14ac:dyDescent="0.2">
      <c r="B303" s="17"/>
      <c r="C303" s="6"/>
      <c r="D303" s="6"/>
      <c r="E303" s="12"/>
      <c r="F303" s="17"/>
      <c r="G303" s="6"/>
      <c r="H303" s="6"/>
      <c r="I303" s="12"/>
      <c r="J303" s="17"/>
      <c r="K303" s="6"/>
      <c r="L303" s="6"/>
      <c r="M303" s="12"/>
    </row>
    <row r="304" spans="2:13" x14ac:dyDescent="0.2">
      <c r="B304" s="17"/>
      <c r="C304" s="6"/>
      <c r="D304" s="6"/>
      <c r="E304" s="12"/>
      <c r="F304" s="17"/>
      <c r="G304" s="6"/>
      <c r="H304" s="6"/>
      <c r="I304" s="12"/>
      <c r="J304" s="17"/>
      <c r="K304" s="6"/>
      <c r="L304" s="6"/>
      <c r="M304" s="12"/>
    </row>
  </sheetData>
  <mergeCells count="7">
    <mergeCell ref="A6:A7"/>
    <mergeCell ref="O6:R6"/>
    <mergeCell ref="S6:V6"/>
    <mergeCell ref="W6:Y6"/>
    <mergeCell ref="B6:E6"/>
    <mergeCell ref="F6:I6"/>
    <mergeCell ref="J6:M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98"/>
  <sheetViews>
    <sheetView topLeftCell="A101" zoomScaleNormal="100" workbookViewId="0">
      <selection activeCell="A120" sqref="A120"/>
    </sheetView>
  </sheetViews>
  <sheetFormatPr baseColWidth="10" defaultColWidth="11.453125" defaultRowHeight="10" x14ac:dyDescent="0.2"/>
  <cols>
    <col min="1" max="1" width="15.54296875" style="147" bestFit="1" customWidth="1"/>
    <col min="2" max="8" width="12.54296875" style="164" customWidth="1"/>
    <col min="9" max="9" width="12.54296875" style="168" customWidth="1"/>
    <col min="10" max="12" width="12.54296875" style="164" customWidth="1"/>
    <col min="13" max="18" width="12.54296875" style="167" customWidth="1"/>
    <col min="19" max="19" width="15.36328125" style="155" customWidth="1"/>
    <col min="20" max="20" width="12.453125" style="155" bestFit="1" customWidth="1"/>
    <col min="21" max="16384" width="11.453125" style="146"/>
  </cols>
  <sheetData>
    <row r="1" spans="1:20" s="8" customFormat="1" x14ac:dyDescent="0.2">
      <c r="A1" s="8" t="s">
        <v>3</v>
      </c>
      <c r="B1" s="171" t="s">
        <v>262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53"/>
      <c r="T1" s="153"/>
    </row>
    <row r="2" spans="1:20" s="8" customFormat="1" x14ac:dyDescent="0.2">
      <c r="A2" s="8" t="s">
        <v>4</v>
      </c>
      <c r="B2" s="171" t="s">
        <v>210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53"/>
      <c r="T2" s="153"/>
    </row>
    <row r="3" spans="1:20" s="8" customFormat="1" x14ac:dyDescent="0.2">
      <c r="A3" s="8" t="s">
        <v>5</v>
      </c>
      <c r="B3" s="158" t="s">
        <v>63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53"/>
      <c r="T3" s="153"/>
    </row>
    <row r="4" spans="1:20" s="8" customFormat="1" x14ac:dyDescent="0.2">
      <c r="A4" s="8" t="s">
        <v>6</v>
      </c>
      <c r="B4" s="158" t="s">
        <v>257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53"/>
      <c r="T4" s="153"/>
    </row>
    <row r="5" spans="1:20" s="8" customFormat="1" x14ac:dyDescent="0.2">
      <c r="A5" s="96" t="s">
        <v>65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53"/>
      <c r="T5" s="153"/>
    </row>
    <row r="6" spans="1:20" s="8" customFormat="1" ht="12.5" x14ac:dyDescent="0.25">
      <c r="A6" s="151"/>
      <c r="B6" s="233" t="s">
        <v>39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</row>
    <row r="7" spans="1:20" s="4" customFormat="1" ht="43.5" customHeight="1" x14ac:dyDescent="0.2">
      <c r="A7" s="152" t="s">
        <v>2</v>
      </c>
      <c r="B7" s="169" t="s">
        <v>90</v>
      </c>
      <c r="C7" s="170" t="s">
        <v>91</v>
      </c>
      <c r="D7" s="170" t="s">
        <v>92</v>
      </c>
      <c r="E7" s="170" t="s">
        <v>93</v>
      </c>
      <c r="F7" s="170" t="s">
        <v>94</v>
      </c>
      <c r="G7" s="170" t="s">
        <v>95</v>
      </c>
      <c r="H7" s="170" t="s">
        <v>96</v>
      </c>
      <c r="I7" s="170" t="s">
        <v>97</v>
      </c>
      <c r="J7" s="170" t="s">
        <v>98</v>
      </c>
      <c r="K7" s="170" t="s">
        <v>99</v>
      </c>
      <c r="L7" s="170" t="s">
        <v>100</v>
      </c>
      <c r="M7" s="170" t="s">
        <v>101</v>
      </c>
      <c r="N7" s="170" t="s">
        <v>102</v>
      </c>
      <c r="O7" s="170" t="s">
        <v>103</v>
      </c>
      <c r="P7" s="170" t="s">
        <v>104</v>
      </c>
      <c r="Q7" s="170" t="s">
        <v>105</v>
      </c>
      <c r="R7" s="170" t="s">
        <v>106</v>
      </c>
      <c r="S7" s="172" t="str">
        <f>UPPER("France METROPOLITAINE")</f>
        <v>FRANCE METROPOLITAINE</v>
      </c>
      <c r="T7" s="172" t="str">
        <f>UPPER("France ENTIERE")</f>
        <v>FRANCE ENTIERE</v>
      </c>
    </row>
    <row r="8" spans="1:20" s="4" customFormat="1" x14ac:dyDescent="0.2">
      <c r="A8" s="117" t="s">
        <v>109</v>
      </c>
      <c r="B8" s="148">
        <v>46810</v>
      </c>
      <c r="C8" s="148">
        <v>46330</v>
      </c>
      <c r="D8" s="148">
        <v>10040</v>
      </c>
      <c r="E8" s="148">
        <v>97300</v>
      </c>
      <c r="F8" s="149">
        <v>695070</v>
      </c>
      <c r="G8" s="149">
        <v>144300</v>
      </c>
      <c r="H8" s="149">
        <v>152770</v>
      </c>
      <c r="I8" s="149">
        <v>222120</v>
      </c>
      <c r="J8" s="149">
        <v>425230</v>
      </c>
      <c r="K8" s="149">
        <v>288850</v>
      </c>
      <c r="L8" s="149">
        <v>208810</v>
      </c>
      <c r="M8" s="149">
        <v>164930</v>
      </c>
      <c r="N8" s="149">
        <v>339390</v>
      </c>
      <c r="O8" s="149">
        <v>339750</v>
      </c>
      <c r="P8" s="149">
        <v>421710</v>
      </c>
      <c r="Q8" s="149">
        <v>342140</v>
      </c>
      <c r="R8" s="159">
        <v>15250</v>
      </c>
      <c r="S8" s="160">
        <v>3760300</v>
      </c>
      <c r="T8" s="160">
        <v>3960800</v>
      </c>
    </row>
    <row r="9" spans="1:20" s="4" customFormat="1" x14ac:dyDescent="0.2">
      <c r="A9" s="10" t="s">
        <v>110</v>
      </c>
      <c r="B9" s="149">
        <v>44700</v>
      </c>
      <c r="C9" s="149">
        <v>46370</v>
      </c>
      <c r="D9" s="149">
        <v>10660</v>
      </c>
      <c r="E9" s="149">
        <v>99580</v>
      </c>
      <c r="F9" s="149">
        <v>693690</v>
      </c>
      <c r="G9" s="149">
        <v>147080</v>
      </c>
      <c r="H9" s="149">
        <v>155160</v>
      </c>
      <c r="I9" s="149">
        <v>226370</v>
      </c>
      <c r="J9" s="149">
        <v>428780</v>
      </c>
      <c r="K9" s="149">
        <v>295500</v>
      </c>
      <c r="L9" s="149">
        <v>210930</v>
      </c>
      <c r="M9" s="149">
        <v>166350</v>
      </c>
      <c r="N9" s="149">
        <v>343380</v>
      </c>
      <c r="O9" s="149">
        <v>344480</v>
      </c>
      <c r="P9" s="149">
        <v>423650</v>
      </c>
      <c r="Q9" s="149">
        <v>344100</v>
      </c>
      <c r="R9" s="159">
        <v>16010</v>
      </c>
      <c r="S9" s="137">
        <v>3795500</v>
      </c>
      <c r="T9" s="137">
        <v>3996800</v>
      </c>
    </row>
    <row r="10" spans="1:20" s="4" customFormat="1" x14ac:dyDescent="0.2">
      <c r="A10" s="10" t="s">
        <v>111</v>
      </c>
      <c r="B10" s="149">
        <v>46100</v>
      </c>
      <c r="C10" s="149">
        <v>46330</v>
      </c>
      <c r="D10" s="149">
        <v>10930</v>
      </c>
      <c r="E10" s="149">
        <v>101850</v>
      </c>
      <c r="F10" s="149">
        <v>702550</v>
      </c>
      <c r="G10" s="149">
        <v>150890</v>
      </c>
      <c r="H10" s="149">
        <v>158030</v>
      </c>
      <c r="I10" s="149">
        <v>229360</v>
      </c>
      <c r="J10" s="149">
        <v>440520</v>
      </c>
      <c r="K10" s="149">
        <v>302180</v>
      </c>
      <c r="L10" s="149">
        <v>212660</v>
      </c>
      <c r="M10" s="149">
        <v>167920</v>
      </c>
      <c r="N10" s="149">
        <v>348060</v>
      </c>
      <c r="O10" s="149">
        <v>350890</v>
      </c>
      <c r="P10" s="149">
        <v>425260</v>
      </c>
      <c r="Q10" s="149">
        <v>348210</v>
      </c>
      <c r="R10" s="159">
        <v>16790</v>
      </c>
      <c r="S10" s="137">
        <v>3853300</v>
      </c>
      <c r="T10" s="137">
        <v>4058600</v>
      </c>
    </row>
    <row r="11" spans="1:20" s="4" customFormat="1" x14ac:dyDescent="0.2">
      <c r="A11" s="10" t="s">
        <v>112</v>
      </c>
      <c r="B11" s="149">
        <v>48570</v>
      </c>
      <c r="C11" s="149">
        <v>45410</v>
      </c>
      <c r="D11" s="149">
        <v>11370</v>
      </c>
      <c r="E11" s="149">
        <v>104890</v>
      </c>
      <c r="F11" s="149">
        <v>706900</v>
      </c>
      <c r="G11" s="149">
        <v>153170</v>
      </c>
      <c r="H11" s="149">
        <v>161120</v>
      </c>
      <c r="I11" s="149">
        <v>232470</v>
      </c>
      <c r="J11" s="149">
        <v>444450</v>
      </c>
      <c r="K11" s="149">
        <v>306860</v>
      </c>
      <c r="L11" s="149">
        <v>216200</v>
      </c>
      <c r="M11" s="149">
        <v>170240</v>
      </c>
      <c r="N11" s="149">
        <v>349320</v>
      </c>
      <c r="O11" s="149">
        <v>352870</v>
      </c>
      <c r="P11" s="149">
        <v>430600</v>
      </c>
      <c r="Q11" s="149">
        <v>352310</v>
      </c>
      <c r="R11" s="159">
        <v>15880</v>
      </c>
      <c r="S11" s="137">
        <v>3892400</v>
      </c>
      <c r="T11" s="137">
        <v>4102700</v>
      </c>
    </row>
    <row r="12" spans="1:20" s="4" customFormat="1" x14ac:dyDescent="0.2">
      <c r="A12" s="10" t="s">
        <v>113</v>
      </c>
      <c r="B12" s="149">
        <v>47060</v>
      </c>
      <c r="C12" s="149">
        <v>47030</v>
      </c>
      <c r="D12" s="149">
        <v>12220</v>
      </c>
      <c r="E12" s="149">
        <v>106240</v>
      </c>
      <c r="F12" s="149">
        <v>716460</v>
      </c>
      <c r="G12" s="149">
        <v>154270</v>
      </c>
      <c r="H12" s="149">
        <v>163670</v>
      </c>
      <c r="I12" s="149">
        <v>234880</v>
      </c>
      <c r="J12" s="149">
        <v>449380</v>
      </c>
      <c r="K12" s="149">
        <v>310890</v>
      </c>
      <c r="L12" s="149">
        <v>218670</v>
      </c>
      <c r="M12" s="149">
        <v>172160</v>
      </c>
      <c r="N12" s="149">
        <v>354470</v>
      </c>
      <c r="O12" s="149">
        <v>356890</v>
      </c>
      <c r="P12" s="149">
        <v>436010</v>
      </c>
      <c r="Q12" s="149">
        <v>358240</v>
      </c>
      <c r="R12" s="159">
        <v>15990</v>
      </c>
      <c r="S12" s="137">
        <v>3942000</v>
      </c>
      <c r="T12" s="137">
        <v>4154500</v>
      </c>
    </row>
    <row r="13" spans="1:20" s="4" customFormat="1" x14ac:dyDescent="0.2">
      <c r="A13" s="10" t="s">
        <v>114</v>
      </c>
      <c r="B13" s="149">
        <v>48600</v>
      </c>
      <c r="C13" s="149">
        <v>45840</v>
      </c>
      <c r="D13" s="149">
        <v>12730</v>
      </c>
      <c r="E13" s="149">
        <v>108280</v>
      </c>
      <c r="F13" s="149">
        <v>721960</v>
      </c>
      <c r="G13" s="149">
        <v>155280</v>
      </c>
      <c r="H13" s="149">
        <v>166150</v>
      </c>
      <c r="I13" s="149">
        <v>238070</v>
      </c>
      <c r="J13" s="149">
        <v>455150</v>
      </c>
      <c r="K13" s="149">
        <v>314740</v>
      </c>
      <c r="L13" s="149">
        <v>221310</v>
      </c>
      <c r="M13" s="149">
        <v>173860</v>
      </c>
      <c r="N13" s="149">
        <v>358210</v>
      </c>
      <c r="O13" s="149">
        <v>364420</v>
      </c>
      <c r="P13" s="149">
        <v>436790</v>
      </c>
      <c r="Q13" s="149">
        <v>362770</v>
      </c>
      <c r="R13" s="159">
        <v>17030</v>
      </c>
      <c r="S13" s="137">
        <v>3985700</v>
      </c>
      <c r="T13" s="137">
        <v>4201200</v>
      </c>
    </row>
    <row r="14" spans="1:20" s="4" customFormat="1" x14ac:dyDescent="0.2">
      <c r="A14" s="10" t="s">
        <v>115</v>
      </c>
      <c r="B14" s="149">
        <v>50070</v>
      </c>
      <c r="C14" s="149">
        <v>47060</v>
      </c>
      <c r="D14" s="149">
        <v>12920</v>
      </c>
      <c r="E14" s="149">
        <v>110710</v>
      </c>
      <c r="F14" s="149">
        <v>724580</v>
      </c>
      <c r="G14" s="149">
        <v>154510</v>
      </c>
      <c r="H14" s="149">
        <v>166920</v>
      </c>
      <c r="I14" s="149">
        <v>240280</v>
      </c>
      <c r="J14" s="149">
        <v>458710</v>
      </c>
      <c r="K14" s="149">
        <v>317070</v>
      </c>
      <c r="L14" s="149">
        <v>219960</v>
      </c>
      <c r="M14" s="149">
        <v>175330</v>
      </c>
      <c r="N14" s="149">
        <v>361780</v>
      </c>
      <c r="O14" s="149">
        <v>368990</v>
      </c>
      <c r="P14" s="149">
        <v>438270</v>
      </c>
      <c r="Q14" s="149">
        <v>366900</v>
      </c>
      <c r="R14" s="159">
        <v>17110</v>
      </c>
      <c r="S14" s="137">
        <v>4010400</v>
      </c>
      <c r="T14" s="137">
        <v>4231200</v>
      </c>
    </row>
    <row r="15" spans="1:20" s="4" customFormat="1" x14ac:dyDescent="0.2">
      <c r="A15" s="10" t="s">
        <v>116</v>
      </c>
      <c r="B15" s="149">
        <v>47250</v>
      </c>
      <c r="C15" s="149">
        <v>47010</v>
      </c>
      <c r="D15" s="149">
        <v>13260</v>
      </c>
      <c r="E15" s="149">
        <v>113380</v>
      </c>
      <c r="F15" s="149">
        <v>726240</v>
      </c>
      <c r="G15" s="149">
        <v>154060</v>
      </c>
      <c r="H15" s="149">
        <v>167280</v>
      </c>
      <c r="I15" s="149">
        <v>240690</v>
      </c>
      <c r="J15" s="149">
        <v>461350</v>
      </c>
      <c r="K15" s="149">
        <v>316480</v>
      </c>
      <c r="L15" s="149">
        <v>221450</v>
      </c>
      <c r="M15" s="149">
        <v>176670</v>
      </c>
      <c r="N15" s="149">
        <v>365820</v>
      </c>
      <c r="O15" s="149">
        <v>372180</v>
      </c>
      <c r="P15" s="149">
        <v>439540</v>
      </c>
      <c r="Q15" s="149">
        <v>366740</v>
      </c>
      <c r="R15" s="159">
        <v>16310</v>
      </c>
      <c r="S15" s="137">
        <v>4024800</v>
      </c>
      <c r="T15" s="137">
        <v>4245700</v>
      </c>
    </row>
    <row r="16" spans="1:20" s="4" customFormat="1" x14ac:dyDescent="0.2">
      <c r="A16" s="10" t="s">
        <v>117</v>
      </c>
      <c r="B16" s="149">
        <v>50270</v>
      </c>
      <c r="C16" s="149">
        <v>47620</v>
      </c>
      <c r="D16" s="149">
        <v>13420</v>
      </c>
      <c r="E16" s="149">
        <v>113570</v>
      </c>
      <c r="F16" s="149">
        <v>727790</v>
      </c>
      <c r="G16" s="149">
        <v>154380</v>
      </c>
      <c r="H16" s="149">
        <v>166730</v>
      </c>
      <c r="I16" s="149">
        <v>240320</v>
      </c>
      <c r="J16" s="149">
        <v>461470</v>
      </c>
      <c r="K16" s="149">
        <v>315020</v>
      </c>
      <c r="L16" s="149">
        <v>221080</v>
      </c>
      <c r="M16" s="149">
        <v>177280</v>
      </c>
      <c r="N16" s="149">
        <v>365940</v>
      </c>
      <c r="O16" s="149">
        <v>375850</v>
      </c>
      <c r="P16" s="149">
        <v>438950</v>
      </c>
      <c r="Q16" s="149">
        <v>367410</v>
      </c>
      <c r="R16" s="159">
        <v>16170</v>
      </c>
      <c r="S16" s="137">
        <v>4028400</v>
      </c>
      <c r="T16" s="137">
        <v>4253300</v>
      </c>
    </row>
    <row r="17" spans="1:20" s="4" customFormat="1" x14ac:dyDescent="0.2">
      <c r="A17" s="10" t="s">
        <v>118</v>
      </c>
      <c r="B17" s="149">
        <v>52180</v>
      </c>
      <c r="C17" s="149">
        <v>48590</v>
      </c>
      <c r="D17" s="149">
        <v>13190</v>
      </c>
      <c r="E17" s="149">
        <v>111930</v>
      </c>
      <c r="F17" s="149">
        <v>726490</v>
      </c>
      <c r="G17" s="149">
        <v>153850</v>
      </c>
      <c r="H17" s="149">
        <v>164560</v>
      </c>
      <c r="I17" s="149">
        <v>239830</v>
      </c>
      <c r="J17" s="149">
        <v>460150</v>
      </c>
      <c r="K17" s="149">
        <v>311610</v>
      </c>
      <c r="L17" s="149">
        <v>221160</v>
      </c>
      <c r="M17" s="149">
        <v>178010</v>
      </c>
      <c r="N17" s="149">
        <v>367650</v>
      </c>
      <c r="O17" s="149">
        <v>378470</v>
      </c>
      <c r="P17" s="149">
        <v>437760</v>
      </c>
      <c r="Q17" s="149">
        <v>367330</v>
      </c>
      <c r="R17" s="159">
        <v>16300</v>
      </c>
      <c r="S17" s="137">
        <v>4023200</v>
      </c>
      <c r="T17" s="137">
        <v>4249100</v>
      </c>
    </row>
    <row r="18" spans="1:20" s="4" customFormat="1" x14ac:dyDescent="0.2">
      <c r="A18" s="10" t="s">
        <v>119</v>
      </c>
      <c r="B18" s="149">
        <v>51420</v>
      </c>
      <c r="C18" s="149">
        <v>49710</v>
      </c>
      <c r="D18" s="149">
        <v>13870</v>
      </c>
      <c r="E18" s="149">
        <v>111990</v>
      </c>
      <c r="F18" s="149">
        <v>726850</v>
      </c>
      <c r="G18" s="149">
        <v>152540</v>
      </c>
      <c r="H18" s="149">
        <v>162970</v>
      </c>
      <c r="I18" s="149">
        <v>238680</v>
      </c>
      <c r="J18" s="149">
        <v>459740</v>
      </c>
      <c r="K18" s="149">
        <v>311190</v>
      </c>
      <c r="L18" s="149">
        <v>221520</v>
      </c>
      <c r="M18" s="149">
        <v>178130</v>
      </c>
      <c r="N18" s="149">
        <v>368310</v>
      </c>
      <c r="O18" s="149">
        <v>380750</v>
      </c>
      <c r="P18" s="149">
        <v>435760</v>
      </c>
      <c r="Q18" s="149">
        <v>368380</v>
      </c>
      <c r="R18" s="159">
        <v>16380</v>
      </c>
      <c r="S18" s="137">
        <v>4021200</v>
      </c>
      <c r="T18" s="137">
        <v>4248200</v>
      </c>
    </row>
    <row r="19" spans="1:20" s="48" customFormat="1" x14ac:dyDescent="0.2">
      <c r="A19" s="52" t="s">
        <v>120</v>
      </c>
      <c r="B19" s="150">
        <v>51720</v>
      </c>
      <c r="C19" s="150">
        <v>51850</v>
      </c>
      <c r="D19" s="150">
        <v>14020</v>
      </c>
      <c r="E19" s="150">
        <v>113120</v>
      </c>
      <c r="F19" s="150">
        <v>729300</v>
      </c>
      <c r="G19" s="150">
        <v>153620</v>
      </c>
      <c r="H19" s="150">
        <v>163860</v>
      </c>
      <c r="I19" s="150">
        <v>238830</v>
      </c>
      <c r="J19" s="150">
        <v>461890</v>
      </c>
      <c r="K19" s="150">
        <v>312120</v>
      </c>
      <c r="L19" s="150">
        <v>220690</v>
      </c>
      <c r="M19" s="150">
        <v>178430</v>
      </c>
      <c r="N19" s="150">
        <v>369160</v>
      </c>
      <c r="O19" s="150">
        <v>382320</v>
      </c>
      <c r="P19" s="150">
        <v>435760</v>
      </c>
      <c r="Q19" s="150">
        <v>372330</v>
      </c>
      <c r="R19" s="161">
        <v>16360</v>
      </c>
      <c r="S19" s="142">
        <v>4034700</v>
      </c>
      <c r="T19" s="142">
        <v>4265400</v>
      </c>
    </row>
    <row r="20" spans="1:20" s="4" customFormat="1" x14ac:dyDescent="0.2">
      <c r="A20" s="10" t="s">
        <v>121</v>
      </c>
      <c r="B20" s="149">
        <v>53060</v>
      </c>
      <c r="C20" s="149">
        <v>50720</v>
      </c>
      <c r="D20" s="149">
        <v>13930</v>
      </c>
      <c r="E20" s="149">
        <v>114470</v>
      </c>
      <c r="F20" s="149">
        <v>724440</v>
      </c>
      <c r="G20" s="149">
        <v>153650</v>
      </c>
      <c r="H20" s="149">
        <v>163940</v>
      </c>
      <c r="I20" s="149">
        <v>238790</v>
      </c>
      <c r="J20" s="149">
        <v>465710</v>
      </c>
      <c r="K20" s="149">
        <v>310450</v>
      </c>
      <c r="L20" s="149">
        <v>220590</v>
      </c>
      <c r="M20" s="149">
        <v>181630</v>
      </c>
      <c r="N20" s="149">
        <v>370990</v>
      </c>
      <c r="O20" s="149">
        <v>384190</v>
      </c>
      <c r="P20" s="149">
        <v>438780</v>
      </c>
      <c r="Q20" s="149">
        <v>372660</v>
      </c>
      <c r="R20" s="159">
        <v>16320</v>
      </c>
      <c r="S20" s="137">
        <v>4042200</v>
      </c>
      <c r="T20" s="137">
        <v>4274400</v>
      </c>
    </row>
    <row r="21" spans="1:20" s="4" customFormat="1" x14ac:dyDescent="0.2">
      <c r="A21" s="10" t="s">
        <v>122</v>
      </c>
      <c r="B21" s="149">
        <v>53010</v>
      </c>
      <c r="C21" s="149">
        <v>50940</v>
      </c>
      <c r="D21" s="149">
        <v>13990</v>
      </c>
      <c r="E21" s="149">
        <v>116300</v>
      </c>
      <c r="F21" s="149">
        <v>722540</v>
      </c>
      <c r="G21" s="149">
        <v>153410</v>
      </c>
      <c r="H21" s="149">
        <v>164390</v>
      </c>
      <c r="I21" s="149">
        <v>238280</v>
      </c>
      <c r="J21" s="149">
        <v>465960</v>
      </c>
      <c r="K21" s="149">
        <v>309950</v>
      </c>
      <c r="L21" s="149">
        <v>220100</v>
      </c>
      <c r="M21" s="149">
        <v>180030</v>
      </c>
      <c r="N21" s="149">
        <v>371890</v>
      </c>
      <c r="O21" s="149">
        <v>386200</v>
      </c>
      <c r="P21" s="149">
        <v>442130</v>
      </c>
      <c r="Q21" s="149">
        <v>373860</v>
      </c>
      <c r="R21" s="159">
        <v>16270</v>
      </c>
      <c r="S21" s="137">
        <v>4045000</v>
      </c>
      <c r="T21" s="137">
        <v>4279300</v>
      </c>
    </row>
    <row r="22" spans="1:20" s="4" customFormat="1" x14ac:dyDescent="0.2">
      <c r="A22" s="10" t="s">
        <v>123</v>
      </c>
      <c r="B22" s="149">
        <v>53920</v>
      </c>
      <c r="C22" s="149">
        <v>51190</v>
      </c>
      <c r="D22" s="149">
        <v>13950</v>
      </c>
      <c r="E22" s="149">
        <v>116080</v>
      </c>
      <c r="F22" s="149">
        <v>703780</v>
      </c>
      <c r="G22" s="149">
        <v>149680</v>
      </c>
      <c r="H22" s="149">
        <v>161330</v>
      </c>
      <c r="I22" s="149">
        <v>233240</v>
      </c>
      <c r="J22" s="149">
        <v>456390</v>
      </c>
      <c r="K22" s="149">
        <v>300750</v>
      </c>
      <c r="L22" s="149">
        <v>215620</v>
      </c>
      <c r="M22" s="149">
        <v>176670</v>
      </c>
      <c r="N22" s="149">
        <v>365530</v>
      </c>
      <c r="O22" s="149">
        <v>385150</v>
      </c>
      <c r="P22" s="149">
        <v>433380</v>
      </c>
      <c r="Q22" s="149">
        <v>365710</v>
      </c>
      <c r="R22" s="159">
        <v>16070</v>
      </c>
      <c r="S22" s="137">
        <v>3963300</v>
      </c>
      <c r="T22" s="137">
        <v>4198400</v>
      </c>
    </row>
    <row r="23" spans="1:20" s="4" customFormat="1" x14ac:dyDescent="0.2">
      <c r="A23" s="10" t="s">
        <v>124</v>
      </c>
      <c r="B23" s="149">
        <v>54460</v>
      </c>
      <c r="C23" s="149">
        <v>50760</v>
      </c>
      <c r="D23" s="149">
        <v>13910</v>
      </c>
      <c r="E23" s="149">
        <v>116350</v>
      </c>
      <c r="F23" s="149">
        <v>692200</v>
      </c>
      <c r="G23" s="149">
        <v>145270</v>
      </c>
      <c r="H23" s="149">
        <v>156440</v>
      </c>
      <c r="I23" s="149">
        <v>227950</v>
      </c>
      <c r="J23" s="149">
        <v>446140</v>
      </c>
      <c r="K23" s="149">
        <v>291220</v>
      </c>
      <c r="L23" s="149">
        <v>208500</v>
      </c>
      <c r="M23" s="149">
        <v>172890</v>
      </c>
      <c r="N23" s="149">
        <v>356980</v>
      </c>
      <c r="O23" s="149">
        <v>380330</v>
      </c>
      <c r="P23" s="149">
        <v>423180</v>
      </c>
      <c r="Q23" s="149">
        <v>359530</v>
      </c>
      <c r="R23" s="159">
        <v>16140</v>
      </c>
      <c r="S23" s="137">
        <v>3876800</v>
      </c>
      <c r="T23" s="137">
        <v>4112200</v>
      </c>
    </row>
    <row r="24" spans="1:20" s="4" customFormat="1" x14ac:dyDescent="0.2">
      <c r="A24" s="10" t="s">
        <v>125</v>
      </c>
      <c r="B24" s="149">
        <v>56470</v>
      </c>
      <c r="C24" s="149">
        <v>52800</v>
      </c>
      <c r="D24" s="149">
        <v>13950</v>
      </c>
      <c r="E24" s="149">
        <v>118150</v>
      </c>
      <c r="F24" s="149">
        <v>673540</v>
      </c>
      <c r="G24" s="149">
        <v>140800</v>
      </c>
      <c r="H24" s="149">
        <v>151940</v>
      </c>
      <c r="I24" s="149">
        <v>221570</v>
      </c>
      <c r="J24" s="149">
        <v>434190</v>
      </c>
      <c r="K24" s="149">
        <v>283170</v>
      </c>
      <c r="L24" s="149">
        <v>203140</v>
      </c>
      <c r="M24" s="149">
        <v>168480</v>
      </c>
      <c r="N24" s="149">
        <v>348810</v>
      </c>
      <c r="O24" s="149">
        <v>371300</v>
      </c>
      <c r="P24" s="149">
        <v>411720</v>
      </c>
      <c r="Q24" s="149">
        <v>353700</v>
      </c>
      <c r="R24" s="159">
        <v>15630</v>
      </c>
      <c r="S24" s="137">
        <v>3778000</v>
      </c>
      <c r="T24" s="137">
        <v>4019300</v>
      </c>
    </row>
    <row r="25" spans="1:20" s="4" customFormat="1" x14ac:dyDescent="0.2">
      <c r="A25" s="10" t="s">
        <v>126</v>
      </c>
      <c r="B25" s="149">
        <v>54300</v>
      </c>
      <c r="C25" s="149">
        <v>50590</v>
      </c>
      <c r="D25" s="149">
        <v>13910</v>
      </c>
      <c r="E25" s="149">
        <v>116810</v>
      </c>
      <c r="F25" s="149">
        <v>645360</v>
      </c>
      <c r="G25" s="149">
        <v>134950</v>
      </c>
      <c r="H25" s="149">
        <v>146860</v>
      </c>
      <c r="I25" s="149">
        <v>216160</v>
      </c>
      <c r="J25" s="149">
        <v>423540</v>
      </c>
      <c r="K25" s="149">
        <v>271710</v>
      </c>
      <c r="L25" s="149">
        <v>196130</v>
      </c>
      <c r="M25" s="149">
        <v>163290</v>
      </c>
      <c r="N25" s="149">
        <v>340680</v>
      </c>
      <c r="O25" s="149">
        <v>365460</v>
      </c>
      <c r="P25" s="149">
        <v>398600</v>
      </c>
      <c r="Q25" s="149">
        <v>335400</v>
      </c>
      <c r="R25" s="159">
        <v>15100</v>
      </c>
      <c r="S25" s="137">
        <v>3653200</v>
      </c>
      <c r="T25" s="137">
        <v>3888900</v>
      </c>
    </row>
    <row r="26" spans="1:20" s="4" customFormat="1" x14ac:dyDescent="0.2">
      <c r="A26" s="10" t="s">
        <v>127</v>
      </c>
      <c r="B26" s="149">
        <v>53470</v>
      </c>
      <c r="C26" s="149">
        <v>48630</v>
      </c>
      <c r="D26" s="149">
        <v>13800</v>
      </c>
      <c r="E26" s="149">
        <v>116290</v>
      </c>
      <c r="F26" s="149">
        <v>629610</v>
      </c>
      <c r="G26" s="149">
        <v>130850</v>
      </c>
      <c r="H26" s="149">
        <v>142920</v>
      </c>
      <c r="I26" s="149">
        <v>210030</v>
      </c>
      <c r="J26" s="149">
        <v>412330</v>
      </c>
      <c r="K26" s="149">
        <v>264430</v>
      </c>
      <c r="L26" s="149">
        <v>192660</v>
      </c>
      <c r="M26" s="149">
        <v>159910</v>
      </c>
      <c r="N26" s="149">
        <v>332970</v>
      </c>
      <c r="O26" s="149">
        <v>359580</v>
      </c>
      <c r="P26" s="149">
        <v>390020</v>
      </c>
      <c r="Q26" s="149">
        <v>335380</v>
      </c>
      <c r="R26" s="159">
        <v>14970</v>
      </c>
      <c r="S26" s="137">
        <v>3575700</v>
      </c>
      <c r="T26" s="137">
        <v>3807900</v>
      </c>
    </row>
    <row r="27" spans="1:20" s="4" customFormat="1" x14ac:dyDescent="0.2">
      <c r="A27" s="10" t="s">
        <v>128</v>
      </c>
      <c r="B27" s="149">
        <v>52770</v>
      </c>
      <c r="C27" s="149">
        <v>48000</v>
      </c>
      <c r="D27" s="149">
        <v>13260</v>
      </c>
      <c r="E27" s="149">
        <v>118400</v>
      </c>
      <c r="F27" s="149">
        <v>603700</v>
      </c>
      <c r="G27" s="149">
        <v>124870</v>
      </c>
      <c r="H27" s="149">
        <v>135930</v>
      </c>
      <c r="I27" s="149">
        <v>202820</v>
      </c>
      <c r="J27" s="149">
        <v>400000</v>
      </c>
      <c r="K27" s="149">
        <v>254950</v>
      </c>
      <c r="L27" s="149">
        <v>184000</v>
      </c>
      <c r="M27" s="149">
        <v>155230</v>
      </c>
      <c r="N27" s="149">
        <v>325440</v>
      </c>
      <c r="O27" s="149">
        <v>350340</v>
      </c>
      <c r="P27" s="149">
        <v>374540</v>
      </c>
      <c r="Q27" s="149">
        <v>331330</v>
      </c>
      <c r="R27" s="159">
        <v>14920</v>
      </c>
      <c r="S27" s="137">
        <v>3458100</v>
      </c>
      <c r="T27" s="137">
        <v>3690500</v>
      </c>
    </row>
    <row r="28" spans="1:20" s="4" customFormat="1" x14ac:dyDescent="0.2">
      <c r="A28" s="10" t="s">
        <v>129</v>
      </c>
      <c r="B28" s="149">
        <v>51920</v>
      </c>
      <c r="C28" s="149">
        <v>46880</v>
      </c>
      <c r="D28" s="149">
        <v>12960</v>
      </c>
      <c r="E28" s="149">
        <v>118550</v>
      </c>
      <c r="F28" s="149">
        <v>590880</v>
      </c>
      <c r="G28" s="149">
        <v>120260</v>
      </c>
      <c r="H28" s="149">
        <v>132460</v>
      </c>
      <c r="I28" s="149">
        <v>198810</v>
      </c>
      <c r="J28" s="149">
        <v>391840</v>
      </c>
      <c r="K28" s="149">
        <v>247410</v>
      </c>
      <c r="L28" s="149">
        <v>181310</v>
      </c>
      <c r="M28" s="149">
        <v>150560</v>
      </c>
      <c r="N28" s="149">
        <v>319280</v>
      </c>
      <c r="O28" s="149">
        <v>343820</v>
      </c>
      <c r="P28" s="149">
        <v>362610</v>
      </c>
      <c r="Q28" s="149">
        <v>324830</v>
      </c>
      <c r="R28" s="159">
        <v>14740</v>
      </c>
      <c r="S28" s="137">
        <v>3378800</v>
      </c>
      <c r="T28" s="137">
        <v>3609100</v>
      </c>
    </row>
    <row r="29" spans="1:20" s="4" customFormat="1" x14ac:dyDescent="0.2">
      <c r="A29" s="10" t="s">
        <v>130</v>
      </c>
      <c r="B29" s="149">
        <v>51420</v>
      </c>
      <c r="C29" s="149">
        <v>45580</v>
      </c>
      <c r="D29" s="149">
        <v>13390</v>
      </c>
      <c r="E29" s="149">
        <v>119470</v>
      </c>
      <c r="F29" s="149">
        <v>589350</v>
      </c>
      <c r="G29" s="149">
        <v>118910</v>
      </c>
      <c r="H29" s="149">
        <v>130990</v>
      </c>
      <c r="I29" s="149">
        <v>196790</v>
      </c>
      <c r="J29" s="149">
        <v>389130</v>
      </c>
      <c r="K29" s="149">
        <v>247360</v>
      </c>
      <c r="L29" s="149">
        <v>179970</v>
      </c>
      <c r="M29" s="149">
        <v>149730</v>
      </c>
      <c r="N29" s="149">
        <v>313980</v>
      </c>
      <c r="O29" s="149">
        <v>339540</v>
      </c>
      <c r="P29" s="149">
        <v>360570</v>
      </c>
      <c r="Q29" s="149">
        <v>320320</v>
      </c>
      <c r="R29" s="159">
        <v>14410</v>
      </c>
      <c r="S29" s="137">
        <v>3351100</v>
      </c>
      <c r="T29" s="137">
        <v>3580900</v>
      </c>
    </row>
    <row r="30" spans="1:20" s="4" customFormat="1" x14ac:dyDescent="0.2">
      <c r="A30" s="10" t="s">
        <v>131</v>
      </c>
      <c r="B30" s="149">
        <v>51750</v>
      </c>
      <c r="C30" s="149">
        <v>45880</v>
      </c>
      <c r="D30" s="149">
        <v>13270</v>
      </c>
      <c r="E30" s="149">
        <v>119540</v>
      </c>
      <c r="F30" s="149">
        <v>597440</v>
      </c>
      <c r="G30" s="149">
        <v>119640</v>
      </c>
      <c r="H30" s="149">
        <v>132870</v>
      </c>
      <c r="I30" s="149">
        <v>195910</v>
      </c>
      <c r="J30" s="149">
        <v>389590</v>
      </c>
      <c r="K30" s="149">
        <v>251210</v>
      </c>
      <c r="L30" s="149">
        <v>180990</v>
      </c>
      <c r="M30" s="149">
        <v>152430</v>
      </c>
      <c r="N30" s="149">
        <v>311970</v>
      </c>
      <c r="O30" s="149">
        <v>336600</v>
      </c>
      <c r="P30" s="149">
        <v>363170</v>
      </c>
      <c r="Q30" s="149">
        <v>316470</v>
      </c>
      <c r="R30" s="159">
        <v>14020</v>
      </c>
      <c r="S30" s="137">
        <v>3362300</v>
      </c>
      <c r="T30" s="137">
        <v>3592700</v>
      </c>
    </row>
    <row r="31" spans="1:20" s="48" customFormat="1" x14ac:dyDescent="0.2">
      <c r="A31" s="52" t="s">
        <v>132</v>
      </c>
      <c r="B31" s="150">
        <v>51110</v>
      </c>
      <c r="C31" s="150">
        <v>45570</v>
      </c>
      <c r="D31" s="150">
        <v>13130</v>
      </c>
      <c r="E31" s="150">
        <v>118130</v>
      </c>
      <c r="F31" s="150">
        <v>613980</v>
      </c>
      <c r="G31" s="150">
        <v>122430</v>
      </c>
      <c r="H31" s="150">
        <v>137910</v>
      </c>
      <c r="I31" s="150">
        <v>199720</v>
      </c>
      <c r="J31" s="150">
        <v>395120</v>
      </c>
      <c r="K31" s="150">
        <v>258240</v>
      </c>
      <c r="L31" s="150">
        <v>185510</v>
      </c>
      <c r="M31" s="150">
        <v>156430</v>
      </c>
      <c r="N31" s="150">
        <v>315790</v>
      </c>
      <c r="O31" s="150">
        <v>342780</v>
      </c>
      <c r="P31" s="150">
        <v>370440</v>
      </c>
      <c r="Q31" s="150">
        <v>318750</v>
      </c>
      <c r="R31" s="161">
        <v>14250</v>
      </c>
      <c r="S31" s="142">
        <v>3431400</v>
      </c>
      <c r="T31" s="142">
        <v>3659300</v>
      </c>
    </row>
    <row r="32" spans="1:20" s="4" customFormat="1" x14ac:dyDescent="0.2">
      <c r="A32" s="10" t="s">
        <v>133</v>
      </c>
      <c r="B32" s="149">
        <v>50880</v>
      </c>
      <c r="C32" s="149">
        <v>45230</v>
      </c>
      <c r="D32" s="149">
        <v>13390</v>
      </c>
      <c r="E32" s="149">
        <v>117920</v>
      </c>
      <c r="F32" s="149">
        <v>635850</v>
      </c>
      <c r="G32" s="149">
        <v>124470</v>
      </c>
      <c r="H32" s="149">
        <v>140620</v>
      </c>
      <c r="I32" s="149">
        <v>200930</v>
      </c>
      <c r="J32" s="149">
        <v>395860</v>
      </c>
      <c r="K32" s="149">
        <v>265210</v>
      </c>
      <c r="L32" s="149">
        <v>185700</v>
      </c>
      <c r="M32" s="149">
        <v>158380</v>
      </c>
      <c r="N32" s="149">
        <v>314150</v>
      </c>
      <c r="O32" s="149">
        <v>344260</v>
      </c>
      <c r="P32" s="149">
        <v>374130</v>
      </c>
      <c r="Q32" s="149">
        <v>312960</v>
      </c>
      <c r="R32" s="159">
        <v>13650</v>
      </c>
      <c r="S32" s="137">
        <v>3466200</v>
      </c>
      <c r="T32" s="137">
        <v>3693600</v>
      </c>
    </row>
    <row r="33" spans="1:20" s="4" customFormat="1" x14ac:dyDescent="0.2">
      <c r="A33" s="10" t="s">
        <v>134</v>
      </c>
      <c r="B33" s="149">
        <v>51310</v>
      </c>
      <c r="C33" s="149">
        <v>45560</v>
      </c>
      <c r="D33" s="149">
        <v>13380</v>
      </c>
      <c r="E33" s="149">
        <v>116970</v>
      </c>
      <c r="F33" s="149">
        <v>656970</v>
      </c>
      <c r="G33" s="149">
        <v>125330</v>
      </c>
      <c r="H33" s="149">
        <v>141690</v>
      </c>
      <c r="I33" s="149">
        <v>200250</v>
      </c>
      <c r="J33" s="149">
        <v>396430</v>
      </c>
      <c r="K33" s="149">
        <v>269850</v>
      </c>
      <c r="L33" s="149">
        <v>185870</v>
      </c>
      <c r="M33" s="149">
        <v>159980</v>
      </c>
      <c r="N33" s="149">
        <v>314250</v>
      </c>
      <c r="O33" s="149">
        <v>346000</v>
      </c>
      <c r="P33" s="149">
        <v>375720</v>
      </c>
      <c r="Q33" s="149">
        <v>310860</v>
      </c>
      <c r="R33" s="159">
        <v>13440</v>
      </c>
      <c r="S33" s="137">
        <v>3496600</v>
      </c>
      <c r="T33" s="137">
        <v>3723900</v>
      </c>
    </row>
    <row r="34" spans="1:20" s="4" customFormat="1" x14ac:dyDescent="0.2">
      <c r="A34" s="10" t="s">
        <v>135</v>
      </c>
      <c r="B34" s="149">
        <v>50980</v>
      </c>
      <c r="C34" s="149">
        <v>44950</v>
      </c>
      <c r="D34" s="149">
        <v>13350</v>
      </c>
      <c r="E34" s="149">
        <v>115360</v>
      </c>
      <c r="F34" s="149">
        <v>676240</v>
      </c>
      <c r="G34" s="149">
        <v>126970</v>
      </c>
      <c r="H34" s="149">
        <v>142790</v>
      </c>
      <c r="I34" s="149">
        <v>200150</v>
      </c>
      <c r="J34" s="149">
        <v>393500</v>
      </c>
      <c r="K34" s="149">
        <v>272440</v>
      </c>
      <c r="L34" s="149">
        <v>185980</v>
      </c>
      <c r="M34" s="149">
        <v>161330</v>
      </c>
      <c r="N34" s="149">
        <v>315430</v>
      </c>
      <c r="O34" s="149">
        <v>343800</v>
      </c>
      <c r="P34" s="149">
        <v>380500</v>
      </c>
      <c r="Q34" s="149">
        <v>310050</v>
      </c>
      <c r="R34" s="159">
        <v>13150</v>
      </c>
      <c r="S34" s="137">
        <v>3522300</v>
      </c>
      <c r="T34" s="137">
        <v>3747000</v>
      </c>
    </row>
    <row r="35" spans="1:20" s="4" customFormat="1" x14ac:dyDescent="0.2">
      <c r="A35" s="10" t="s">
        <v>136</v>
      </c>
      <c r="B35" s="149">
        <v>50650</v>
      </c>
      <c r="C35" s="149">
        <v>44330</v>
      </c>
      <c r="D35" s="149">
        <v>13520</v>
      </c>
      <c r="E35" s="149">
        <v>113510</v>
      </c>
      <c r="F35" s="149">
        <v>691480</v>
      </c>
      <c r="G35" s="149">
        <v>128740</v>
      </c>
      <c r="H35" s="149">
        <v>145200</v>
      </c>
      <c r="I35" s="149">
        <v>199310</v>
      </c>
      <c r="J35" s="149">
        <v>393470</v>
      </c>
      <c r="K35" s="149">
        <v>276810</v>
      </c>
      <c r="L35" s="149">
        <v>186010</v>
      </c>
      <c r="M35" s="149">
        <v>161540</v>
      </c>
      <c r="N35" s="149">
        <v>316550</v>
      </c>
      <c r="O35" s="149">
        <v>346280</v>
      </c>
      <c r="P35" s="149">
        <v>385060</v>
      </c>
      <c r="Q35" s="149">
        <v>309840</v>
      </c>
      <c r="R35" s="159">
        <v>13190</v>
      </c>
      <c r="S35" s="137">
        <v>3553500</v>
      </c>
      <c r="T35" s="137">
        <v>3775500</v>
      </c>
    </row>
    <row r="36" spans="1:20" s="4" customFormat="1" x14ac:dyDescent="0.2">
      <c r="A36" s="10" t="s">
        <v>137</v>
      </c>
      <c r="B36" s="149">
        <v>50180</v>
      </c>
      <c r="C36" s="149">
        <v>43930</v>
      </c>
      <c r="D36" s="149">
        <v>13410</v>
      </c>
      <c r="E36" s="149">
        <v>110250</v>
      </c>
      <c r="F36" s="149">
        <v>706760</v>
      </c>
      <c r="G36" s="149">
        <v>131140</v>
      </c>
      <c r="H36" s="149">
        <v>147070</v>
      </c>
      <c r="I36" s="149">
        <v>203050</v>
      </c>
      <c r="J36" s="149">
        <v>395610</v>
      </c>
      <c r="K36" s="149">
        <v>283900</v>
      </c>
      <c r="L36" s="149">
        <v>190190</v>
      </c>
      <c r="M36" s="149">
        <v>164030</v>
      </c>
      <c r="N36" s="149">
        <v>321700</v>
      </c>
      <c r="O36" s="149">
        <v>350650</v>
      </c>
      <c r="P36" s="149">
        <v>394410</v>
      </c>
      <c r="Q36" s="149">
        <v>314650</v>
      </c>
      <c r="R36" s="159">
        <v>13180</v>
      </c>
      <c r="S36" s="137">
        <v>3616300</v>
      </c>
      <c r="T36" s="137">
        <v>3834100</v>
      </c>
    </row>
    <row r="37" spans="1:20" s="4" customFormat="1" x14ac:dyDescent="0.2">
      <c r="A37" s="10" t="s">
        <v>138</v>
      </c>
      <c r="B37" s="149">
        <v>49940</v>
      </c>
      <c r="C37" s="149">
        <v>43710</v>
      </c>
      <c r="D37" s="149">
        <v>13650</v>
      </c>
      <c r="E37" s="149">
        <v>109640</v>
      </c>
      <c r="F37" s="149">
        <v>723990</v>
      </c>
      <c r="G37" s="149">
        <v>133590</v>
      </c>
      <c r="H37" s="149">
        <v>148560</v>
      </c>
      <c r="I37" s="149">
        <v>205330</v>
      </c>
      <c r="J37" s="149">
        <v>395760</v>
      </c>
      <c r="K37" s="149">
        <v>288930</v>
      </c>
      <c r="L37" s="149">
        <v>191190</v>
      </c>
      <c r="M37" s="149">
        <v>165670</v>
      </c>
      <c r="N37" s="149">
        <v>324680</v>
      </c>
      <c r="O37" s="149">
        <v>346630</v>
      </c>
      <c r="P37" s="149">
        <v>397140</v>
      </c>
      <c r="Q37" s="149">
        <v>315830</v>
      </c>
      <c r="R37" s="159">
        <v>12430</v>
      </c>
      <c r="S37" s="137">
        <v>3649700</v>
      </c>
      <c r="T37" s="137">
        <v>3866700</v>
      </c>
    </row>
    <row r="38" spans="1:20" s="4" customFormat="1" x14ac:dyDescent="0.2">
      <c r="A38" s="10" t="s">
        <v>139</v>
      </c>
      <c r="B38" s="149">
        <v>49890</v>
      </c>
      <c r="C38" s="149">
        <v>43160</v>
      </c>
      <c r="D38" s="149">
        <v>13310</v>
      </c>
      <c r="E38" s="149">
        <v>107650</v>
      </c>
      <c r="F38" s="149">
        <v>733850</v>
      </c>
      <c r="G38" s="149">
        <v>136450</v>
      </c>
      <c r="H38" s="149">
        <v>151930</v>
      </c>
      <c r="I38" s="149">
        <v>206900</v>
      </c>
      <c r="J38" s="149">
        <v>399930</v>
      </c>
      <c r="K38" s="149">
        <v>292920</v>
      </c>
      <c r="L38" s="149">
        <v>192750</v>
      </c>
      <c r="M38" s="149">
        <v>167510</v>
      </c>
      <c r="N38" s="149">
        <v>330030</v>
      </c>
      <c r="O38" s="149">
        <v>353570</v>
      </c>
      <c r="P38" s="149">
        <v>404270</v>
      </c>
      <c r="Q38" s="149">
        <v>316180</v>
      </c>
      <c r="R38" s="159">
        <v>13140</v>
      </c>
      <c r="S38" s="137">
        <v>3699400</v>
      </c>
      <c r="T38" s="137">
        <v>3913400</v>
      </c>
    </row>
    <row r="39" spans="1:20" s="4" customFormat="1" x14ac:dyDescent="0.2">
      <c r="A39" s="10" t="s">
        <v>140</v>
      </c>
      <c r="B39" s="149">
        <v>49230</v>
      </c>
      <c r="C39" s="149">
        <v>42480</v>
      </c>
      <c r="D39" s="149">
        <v>13630</v>
      </c>
      <c r="E39" s="149">
        <v>104690</v>
      </c>
      <c r="F39" s="149">
        <v>747270</v>
      </c>
      <c r="G39" s="149">
        <v>139890</v>
      </c>
      <c r="H39" s="149">
        <v>155100</v>
      </c>
      <c r="I39" s="149">
        <v>210020</v>
      </c>
      <c r="J39" s="149">
        <v>406740</v>
      </c>
      <c r="K39" s="149">
        <v>299540</v>
      </c>
      <c r="L39" s="149">
        <v>196430</v>
      </c>
      <c r="M39" s="149">
        <v>169810</v>
      </c>
      <c r="N39" s="149">
        <v>334820</v>
      </c>
      <c r="O39" s="149">
        <v>356210</v>
      </c>
      <c r="P39" s="149">
        <v>410190</v>
      </c>
      <c r="Q39" s="149">
        <v>317510</v>
      </c>
      <c r="R39" s="159">
        <v>13290</v>
      </c>
      <c r="S39" s="137">
        <v>3756800</v>
      </c>
      <c r="T39" s="137">
        <v>3966900</v>
      </c>
    </row>
    <row r="40" spans="1:20" s="4" customFormat="1" x14ac:dyDescent="0.2">
      <c r="A40" s="10" t="s">
        <v>141</v>
      </c>
      <c r="B40" s="149">
        <v>48620</v>
      </c>
      <c r="C40" s="149">
        <v>42040</v>
      </c>
      <c r="D40" s="149">
        <v>13590</v>
      </c>
      <c r="E40" s="149">
        <v>102940</v>
      </c>
      <c r="F40" s="149">
        <v>741040</v>
      </c>
      <c r="G40" s="149">
        <v>140070</v>
      </c>
      <c r="H40" s="149">
        <v>153950</v>
      </c>
      <c r="I40" s="149">
        <v>209110</v>
      </c>
      <c r="J40" s="149">
        <v>405980</v>
      </c>
      <c r="K40" s="149">
        <v>299300</v>
      </c>
      <c r="L40" s="149">
        <v>195630</v>
      </c>
      <c r="M40" s="149">
        <v>168900</v>
      </c>
      <c r="N40" s="149">
        <v>333370</v>
      </c>
      <c r="O40" s="149">
        <v>352050</v>
      </c>
      <c r="P40" s="149">
        <v>408350</v>
      </c>
      <c r="Q40" s="149">
        <v>311390</v>
      </c>
      <c r="R40" s="159">
        <v>13260</v>
      </c>
      <c r="S40" s="137">
        <v>3732400</v>
      </c>
      <c r="T40" s="137">
        <v>3939600</v>
      </c>
    </row>
    <row r="41" spans="1:20" s="4" customFormat="1" x14ac:dyDescent="0.2">
      <c r="A41" s="10" t="s">
        <v>142</v>
      </c>
      <c r="B41" s="149">
        <v>48350</v>
      </c>
      <c r="C41" s="149">
        <v>42310</v>
      </c>
      <c r="D41" s="149">
        <v>13750</v>
      </c>
      <c r="E41" s="149">
        <v>103070</v>
      </c>
      <c r="F41" s="149">
        <v>748490</v>
      </c>
      <c r="G41" s="149">
        <v>142040</v>
      </c>
      <c r="H41" s="149">
        <v>155420</v>
      </c>
      <c r="I41" s="149">
        <v>210840</v>
      </c>
      <c r="J41" s="149">
        <v>409260</v>
      </c>
      <c r="K41" s="149">
        <v>303810</v>
      </c>
      <c r="L41" s="149">
        <v>198890</v>
      </c>
      <c r="M41" s="149">
        <v>169490</v>
      </c>
      <c r="N41" s="149">
        <v>336940</v>
      </c>
      <c r="O41" s="149">
        <v>356420</v>
      </c>
      <c r="P41" s="149">
        <v>413430</v>
      </c>
      <c r="Q41" s="149">
        <v>313570</v>
      </c>
      <c r="R41" s="159">
        <v>13530</v>
      </c>
      <c r="S41" s="137">
        <v>3772100</v>
      </c>
      <c r="T41" s="137">
        <v>3979600</v>
      </c>
    </row>
    <row r="42" spans="1:20" s="4" customFormat="1" x14ac:dyDescent="0.2">
      <c r="A42" s="10" t="s">
        <v>143</v>
      </c>
      <c r="B42" s="149">
        <v>49210</v>
      </c>
      <c r="C42" s="149">
        <v>43210</v>
      </c>
      <c r="D42" s="149">
        <v>14400</v>
      </c>
      <c r="E42" s="149">
        <v>102670</v>
      </c>
      <c r="F42" s="149">
        <v>757470</v>
      </c>
      <c r="G42" s="149">
        <v>144480</v>
      </c>
      <c r="H42" s="149">
        <v>157350</v>
      </c>
      <c r="I42" s="149">
        <v>213900</v>
      </c>
      <c r="J42" s="149">
        <v>413560</v>
      </c>
      <c r="K42" s="149">
        <v>309930</v>
      </c>
      <c r="L42" s="149">
        <v>202040</v>
      </c>
      <c r="M42" s="149">
        <v>171010</v>
      </c>
      <c r="N42" s="149">
        <v>340420</v>
      </c>
      <c r="O42" s="149">
        <v>360610</v>
      </c>
      <c r="P42" s="149">
        <v>416830</v>
      </c>
      <c r="Q42" s="149">
        <v>318500</v>
      </c>
      <c r="R42" s="159">
        <v>13870</v>
      </c>
      <c r="S42" s="137">
        <v>3820000</v>
      </c>
      <c r="T42" s="137">
        <v>4029500</v>
      </c>
    </row>
    <row r="43" spans="1:20" s="48" customFormat="1" x14ac:dyDescent="0.2">
      <c r="A43" s="52" t="s">
        <v>144</v>
      </c>
      <c r="B43" s="150">
        <v>49680</v>
      </c>
      <c r="C43" s="150">
        <v>43470</v>
      </c>
      <c r="D43" s="150">
        <v>14650</v>
      </c>
      <c r="E43" s="150">
        <v>102360</v>
      </c>
      <c r="F43" s="150">
        <v>764430</v>
      </c>
      <c r="G43" s="150">
        <v>146890</v>
      </c>
      <c r="H43" s="150">
        <v>158780</v>
      </c>
      <c r="I43" s="150">
        <v>215810</v>
      </c>
      <c r="J43" s="150">
        <v>418080</v>
      </c>
      <c r="K43" s="150">
        <v>315110</v>
      </c>
      <c r="L43" s="150">
        <v>203990</v>
      </c>
      <c r="M43" s="150">
        <v>171950</v>
      </c>
      <c r="N43" s="150">
        <v>344770</v>
      </c>
      <c r="O43" s="150">
        <v>363080</v>
      </c>
      <c r="P43" s="150">
        <v>418040</v>
      </c>
      <c r="Q43" s="150">
        <v>322200</v>
      </c>
      <c r="R43" s="161">
        <v>13810</v>
      </c>
      <c r="S43" s="142">
        <v>3856900</v>
      </c>
      <c r="T43" s="142">
        <v>4067100</v>
      </c>
    </row>
    <row r="44" spans="1:20" s="4" customFormat="1" x14ac:dyDescent="0.2">
      <c r="A44" s="10" t="s">
        <v>145</v>
      </c>
      <c r="B44" s="149">
        <v>49900</v>
      </c>
      <c r="C44" s="149">
        <v>43290</v>
      </c>
      <c r="D44" s="149">
        <v>14930</v>
      </c>
      <c r="E44" s="149">
        <v>102920</v>
      </c>
      <c r="F44" s="149">
        <v>764920</v>
      </c>
      <c r="G44" s="149">
        <v>148150</v>
      </c>
      <c r="H44" s="149">
        <v>159980</v>
      </c>
      <c r="I44" s="149">
        <v>216170</v>
      </c>
      <c r="J44" s="149">
        <v>420610</v>
      </c>
      <c r="K44" s="149">
        <v>317270</v>
      </c>
      <c r="L44" s="149">
        <v>205930</v>
      </c>
      <c r="M44" s="149">
        <v>173400</v>
      </c>
      <c r="N44" s="149">
        <v>347920</v>
      </c>
      <c r="O44" s="149">
        <v>365690</v>
      </c>
      <c r="P44" s="149">
        <v>416760</v>
      </c>
      <c r="Q44" s="149">
        <v>323370</v>
      </c>
      <c r="R44" s="159">
        <v>13760</v>
      </c>
      <c r="S44" s="137">
        <v>3873900</v>
      </c>
      <c r="T44" s="137">
        <v>4085000</v>
      </c>
    </row>
    <row r="45" spans="1:20" s="4" customFormat="1" x14ac:dyDescent="0.2">
      <c r="A45" s="10" t="s">
        <v>146</v>
      </c>
      <c r="B45" s="149">
        <v>50010</v>
      </c>
      <c r="C45" s="149">
        <v>42650</v>
      </c>
      <c r="D45" s="149">
        <v>14810</v>
      </c>
      <c r="E45" s="149">
        <v>100980</v>
      </c>
      <c r="F45" s="149">
        <v>761550</v>
      </c>
      <c r="G45" s="149">
        <v>148330</v>
      </c>
      <c r="H45" s="149">
        <v>161140</v>
      </c>
      <c r="I45" s="149">
        <v>217350</v>
      </c>
      <c r="J45" s="149">
        <v>423500</v>
      </c>
      <c r="K45" s="149">
        <v>319170</v>
      </c>
      <c r="L45" s="149">
        <v>208140</v>
      </c>
      <c r="M45" s="149">
        <v>175500</v>
      </c>
      <c r="N45" s="149">
        <v>349390</v>
      </c>
      <c r="O45" s="149">
        <v>368260</v>
      </c>
      <c r="P45" s="149">
        <v>417650</v>
      </c>
      <c r="Q45" s="149">
        <v>324730</v>
      </c>
      <c r="R45" s="159">
        <v>14020</v>
      </c>
      <c r="S45" s="137">
        <v>3888700</v>
      </c>
      <c r="T45" s="137">
        <v>4097200</v>
      </c>
    </row>
    <row r="46" spans="1:20" s="4" customFormat="1" x14ac:dyDescent="0.2">
      <c r="A46" s="10" t="s">
        <v>147</v>
      </c>
      <c r="B46" s="149">
        <v>50090</v>
      </c>
      <c r="C46" s="149">
        <v>42850</v>
      </c>
      <c r="D46" s="149">
        <v>15200</v>
      </c>
      <c r="E46" s="149">
        <v>99390</v>
      </c>
      <c r="F46" s="149">
        <v>745840</v>
      </c>
      <c r="G46" s="149">
        <v>145370</v>
      </c>
      <c r="H46" s="149">
        <v>160560</v>
      </c>
      <c r="I46" s="149">
        <v>214490</v>
      </c>
      <c r="J46" s="149">
        <v>423480</v>
      </c>
      <c r="K46" s="149">
        <v>317280</v>
      </c>
      <c r="L46" s="149">
        <v>205390</v>
      </c>
      <c r="M46" s="149">
        <v>174120</v>
      </c>
      <c r="N46" s="149">
        <v>347130</v>
      </c>
      <c r="O46" s="149">
        <v>365380</v>
      </c>
      <c r="P46" s="149">
        <v>410290</v>
      </c>
      <c r="Q46" s="149">
        <v>322940</v>
      </c>
      <c r="R46" s="159">
        <v>13620</v>
      </c>
      <c r="S46" s="137">
        <v>3845900</v>
      </c>
      <c r="T46" s="137">
        <v>4053400</v>
      </c>
    </row>
    <row r="47" spans="1:20" s="4" customFormat="1" x14ac:dyDescent="0.2">
      <c r="A47" s="10" t="s">
        <v>148</v>
      </c>
      <c r="B47" s="149">
        <v>50350</v>
      </c>
      <c r="C47" s="149">
        <v>42700</v>
      </c>
      <c r="D47" s="149">
        <v>14810</v>
      </c>
      <c r="E47" s="149">
        <v>98780</v>
      </c>
      <c r="F47" s="149">
        <v>726720</v>
      </c>
      <c r="G47" s="149">
        <v>142270</v>
      </c>
      <c r="H47" s="149">
        <v>157070</v>
      </c>
      <c r="I47" s="149">
        <v>209100</v>
      </c>
      <c r="J47" s="149">
        <v>417650</v>
      </c>
      <c r="K47" s="149">
        <v>312740</v>
      </c>
      <c r="L47" s="149">
        <v>202730</v>
      </c>
      <c r="M47" s="149">
        <v>171480</v>
      </c>
      <c r="N47" s="149">
        <v>339050</v>
      </c>
      <c r="O47" s="149">
        <v>358290</v>
      </c>
      <c r="P47" s="149">
        <v>401360</v>
      </c>
      <c r="Q47" s="149">
        <v>314310</v>
      </c>
      <c r="R47" s="159">
        <v>13060</v>
      </c>
      <c r="S47" s="137">
        <v>3765800</v>
      </c>
      <c r="T47" s="137">
        <v>3972500</v>
      </c>
    </row>
    <row r="48" spans="1:20" s="4" customFormat="1" x14ac:dyDescent="0.2">
      <c r="A48" s="10" t="s">
        <v>149</v>
      </c>
      <c r="B48" s="149">
        <v>49860</v>
      </c>
      <c r="C48" s="149">
        <v>42440</v>
      </c>
      <c r="D48" s="149">
        <v>14660</v>
      </c>
      <c r="E48" s="149">
        <v>98000</v>
      </c>
      <c r="F48" s="149">
        <v>704290</v>
      </c>
      <c r="G48" s="149">
        <v>140020</v>
      </c>
      <c r="H48" s="149">
        <v>155050</v>
      </c>
      <c r="I48" s="149">
        <v>202430</v>
      </c>
      <c r="J48" s="149">
        <v>410500</v>
      </c>
      <c r="K48" s="149">
        <v>308690</v>
      </c>
      <c r="L48" s="149">
        <v>199800</v>
      </c>
      <c r="M48" s="149">
        <v>168860</v>
      </c>
      <c r="N48" s="149">
        <v>330530</v>
      </c>
      <c r="O48" s="149">
        <v>351690</v>
      </c>
      <c r="P48" s="149">
        <v>391890</v>
      </c>
      <c r="Q48" s="149">
        <v>308700</v>
      </c>
      <c r="R48" s="159">
        <v>12840</v>
      </c>
      <c r="S48" s="137">
        <v>3685300</v>
      </c>
      <c r="T48" s="137">
        <v>3890200</v>
      </c>
    </row>
    <row r="49" spans="1:20" s="4" customFormat="1" x14ac:dyDescent="0.2">
      <c r="A49" s="10" t="s">
        <v>150</v>
      </c>
      <c r="B49" s="149">
        <v>49380</v>
      </c>
      <c r="C49" s="149">
        <v>42420</v>
      </c>
      <c r="D49" s="149">
        <v>14390</v>
      </c>
      <c r="E49" s="149">
        <v>94170</v>
      </c>
      <c r="F49" s="149">
        <v>680450</v>
      </c>
      <c r="G49" s="149">
        <v>136010</v>
      </c>
      <c r="H49" s="149">
        <v>151570</v>
      </c>
      <c r="I49" s="149">
        <v>196300</v>
      </c>
      <c r="J49" s="149">
        <v>400180</v>
      </c>
      <c r="K49" s="149">
        <v>302840</v>
      </c>
      <c r="L49" s="149">
        <v>194820</v>
      </c>
      <c r="M49" s="149">
        <v>163540</v>
      </c>
      <c r="N49" s="149">
        <v>320130</v>
      </c>
      <c r="O49" s="149">
        <v>342720</v>
      </c>
      <c r="P49" s="149">
        <v>379320</v>
      </c>
      <c r="Q49" s="149">
        <v>301370</v>
      </c>
      <c r="R49" s="159">
        <v>12610</v>
      </c>
      <c r="S49" s="137">
        <v>3581900</v>
      </c>
      <c r="T49" s="137">
        <v>3782300</v>
      </c>
    </row>
    <row r="50" spans="1:20" s="4" customFormat="1" x14ac:dyDescent="0.2">
      <c r="A50" s="10" t="s">
        <v>151</v>
      </c>
      <c r="B50" s="149">
        <v>49630</v>
      </c>
      <c r="C50" s="149">
        <v>42420</v>
      </c>
      <c r="D50" s="149">
        <v>14090</v>
      </c>
      <c r="E50" s="149">
        <v>92720</v>
      </c>
      <c r="F50" s="149">
        <v>660440</v>
      </c>
      <c r="G50" s="149">
        <v>132340</v>
      </c>
      <c r="H50" s="149">
        <v>147580</v>
      </c>
      <c r="I50" s="149">
        <v>191480</v>
      </c>
      <c r="J50" s="149">
        <v>390170</v>
      </c>
      <c r="K50" s="149">
        <v>292820</v>
      </c>
      <c r="L50" s="149">
        <v>190640</v>
      </c>
      <c r="M50" s="149">
        <v>159470</v>
      </c>
      <c r="N50" s="149">
        <v>312050</v>
      </c>
      <c r="O50" s="149">
        <v>334820</v>
      </c>
      <c r="P50" s="149">
        <v>369770</v>
      </c>
      <c r="Q50" s="149">
        <v>293980</v>
      </c>
      <c r="R50" s="159">
        <v>12370</v>
      </c>
      <c r="S50" s="137">
        <v>3487900</v>
      </c>
      <c r="T50" s="137">
        <v>3686800</v>
      </c>
    </row>
    <row r="51" spans="1:20" s="4" customFormat="1" x14ac:dyDescent="0.2">
      <c r="A51" s="10" t="s">
        <v>152</v>
      </c>
      <c r="B51" s="149">
        <v>49640</v>
      </c>
      <c r="C51" s="149">
        <v>41310</v>
      </c>
      <c r="D51" s="149">
        <v>13910</v>
      </c>
      <c r="E51" s="149">
        <v>91470</v>
      </c>
      <c r="F51" s="149">
        <v>646270</v>
      </c>
      <c r="G51" s="149">
        <v>129260</v>
      </c>
      <c r="H51" s="149">
        <v>143370</v>
      </c>
      <c r="I51" s="149">
        <v>187150</v>
      </c>
      <c r="J51" s="149">
        <v>381960</v>
      </c>
      <c r="K51" s="149">
        <v>282790</v>
      </c>
      <c r="L51" s="149">
        <v>185760</v>
      </c>
      <c r="M51" s="149">
        <v>155190</v>
      </c>
      <c r="N51" s="149">
        <v>304720</v>
      </c>
      <c r="O51" s="149">
        <v>326250</v>
      </c>
      <c r="P51" s="149">
        <v>363480</v>
      </c>
      <c r="Q51" s="149">
        <v>291850</v>
      </c>
      <c r="R51" s="159">
        <v>12210</v>
      </c>
      <c r="S51" s="137">
        <v>3410300</v>
      </c>
      <c r="T51" s="137">
        <v>3606600</v>
      </c>
    </row>
    <row r="52" spans="1:20" s="4" customFormat="1" x14ac:dyDescent="0.2">
      <c r="A52" s="10" t="s">
        <v>153</v>
      </c>
      <c r="B52" s="149">
        <v>49630</v>
      </c>
      <c r="C52" s="149">
        <v>40980</v>
      </c>
      <c r="D52" s="149">
        <v>13790</v>
      </c>
      <c r="E52" s="149">
        <v>89640</v>
      </c>
      <c r="F52" s="149">
        <v>629120</v>
      </c>
      <c r="G52" s="149">
        <v>124230</v>
      </c>
      <c r="H52" s="149">
        <v>138590</v>
      </c>
      <c r="I52" s="149">
        <v>181810</v>
      </c>
      <c r="J52" s="149">
        <v>372710</v>
      </c>
      <c r="K52" s="149">
        <v>273360</v>
      </c>
      <c r="L52" s="149">
        <v>180050</v>
      </c>
      <c r="M52" s="149">
        <v>150500</v>
      </c>
      <c r="N52" s="149">
        <v>295390</v>
      </c>
      <c r="O52" s="149">
        <v>316800</v>
      </c>
      <c r="P52" s="149">
        <v>354590</v>
      </c>
      <c r="Q52" s="149">
        <v>285460</v>
      </c>
      <c r="R52" s="159">
        <v>11640</v>
      </c>
      <c r="S52" s="137">
        <v>3314200</v>
      </c>
      <c r="T52" s="137">
        <v>3508300</v>
      </c>
    </row>
    <row r="53" spans="1:20" s="4" customFormat="1" x14ac:dyDescent="0.2">
      <c r="A53" s="10" t="s">
        <v>154</v>
      </c>
      <c r="B53" s="149">
        <v>49270</v>
      </c>
      <c r="C53" s="149">
        <v>40830</v>
      </c>
      <c r="D53" s="149">
        <v>13560</v>
      </c>
      <c r="E53" s="149">
        <v>89400</v>
      </c>
      <c r="F53" s="149">
        <v>614770</v>
      </c>
      <c r="G53" s="149">
        <v>120610</v>
      </c>
      <c r="H53" s="149">
        <v>134040</v>
      </c>
      <c r="I53" s="149">
        <v>175710</v>
      </c>
      <c r="J53" s="149">
        <v>365790</v>
      </c>
      <c r="K53" s="149">
        <v>264240</v>
      </c>
      <c r="L53" s="149">
        <v>174380</v>
      </c>
      <c r="M53" s="149">
        <v>147280</v>
      </c>
      <c r="N53" s="149">
        <v>287770</v>
      </c>
      <c r="O53" s="149">
        <v>309140</v>
      </c>
      <c r="P53" s="149">
        <v>345590</v>
      </c>
      <c r="Q53" s="149">
        <v>280120</v>
      </c>
      <c r="R53" s="159">
        <v>11260</v>
      </c>
      <c r="S53" s="137">
        <v>3230700</v>
      </c>
      <c r="T53" s="137">
        <v>3423800</v>
      </c>
    </row>
    <row r="54" spans="1:20" s="4" customFormat="1" x14ac:dyDescent="0.2">
      <c r="A54" s="10" t="s">
        <v>155</v>
      </c>
      <c r="B54" s="149">
        <v>47890</v>
      </c>
      <c r="C54" s="149">
        <v>39490</v>
      </c>
      <c r="D54" s="149">
        <v>13560</v>
      </c>
      <c r="E54" s="149">
        <v>88420</v>
      </c>
      <c r="F54" s="149">
        <v>602350</v>
      </c>
      <c r="G54" s="149">
        <v>119230</v>
      </c>
      <c r="H54" s="149">
        <v>131970</v>
      </c>
      <c r="I54" s="149">
        <v>172760</v>
      </c>
      <c r="J54" s="149">
        <v>362330</v>
      </c>
      <c r="K54" s="149">
        <v>260930</v>
      </c>
      <c r="L54" s="149">
        <v>171220</v>
      </c>
      <c r="M54" s="149">
        <v>145510</v>
      </c>
      <c r="N54" s="149">
        <v>282520</v>
      </c>
      <c r="O54" s="149">
        <v>304170</v>
      </c>
      <c r="P54" s="149">
        <v>341070</v>
      </c>
      <c r="Q54" s="149">
        <v>274750</v>
      </c>
      <c r="R54" s="159">
        <v>11100</v>
      </c>
      <c r="S54" s="137">
        <v>3179900</v>
      </c>
      <c r="T54" s="137">
        <v>3369300</v>
      </c>
    </row>
    <row r="55" spans="1:20" s="48" customFormat="1" x14ac:dyDescent="0.2">
      <c r="A55" s="52" t="s">
        <v>156</v>
      </c>
      <c r="B55" s="150">
        <v>47360</v>
      </c>
      <c r="C55" s="150">
        <v>39960</v>
      </c>
      <c r="D55" s="150">
        <v>13410</v>
      </c>
      <c r="E55" s="150">
        <v>86680</v>
      </c>
      <c r="F55" s="150">
        <v>584600</v>
      </c>
      <c r="G55" s="150">
        <v>116230</v>
      </c>
      <c r="H55" s="150">
        <v>128560</v>
      </c>
      <c r="I55" s="150">
        <v>168940</v>
      </c>
      <c r="J55" s="150">
        <v>358580</v>
      </c>
      <c r="K55" s="150">
        <v>256410</v>
      </c>
      <c r="L55" s="150">
        <v>167210</v>
      </c>
      <c r="M55" s="150">
        <v>142380</v>
      </c>
      <c r="N55" s="150">
        <v>276450</v>
      </c>
      <c r="O55" s="150">
        <v>302740</v>
      </c>
      <c r="P55" s="150">
        <v>333840</v>
      </c>
      <c r="Q55" s="150">
        <v>270320</v>
      </c>
      <c r="R55" s="161">
        <v>11080</v>
      </c>
      <c r="S55" s="142">
        <v>3117300</v>
      </c>
      <c r="T55" s="142">
        <v>3304800</v>
      </c>
    </row>
    <row r="56" spans="1:20" s="4" customFormat="1" x14ac:dyDescent="0.2">
      <c r="A56" s="10" t="s">
        <v>157</v>
      </c>
      <c r="B56" s="149">
        <v>47380</v>
      </c>
      <c r="C56" s="149">
        <v>40530</v>
      </c>
      <c r="D56" s="149">
        <v>13540</v>
      </c>
      <c r="E56" s="149">
        <v>86880</v>
      </c>
      <c r="F56" s="149">
        <v>574430</v>
      </c>
      <c r="G56" s="149">
        <v>115300</v>
      </c>
      <c r="H56" s="149">
        <v>126790</v>
      </c>
      <c r="I56" s="149">
        <v>167150</v>
      </c>
      <c r="J56" s="149">
        <v>356590</v>
      </c>
      <c r="K56" s="149">
        <v>253390</v>
      </c>
      <c r="L56" s="149">
        <v>165730</v>
      </c>
      <c r="M56" s="149">
        <v>139880</v>
      </c>
      <c r="N56" s="149">
        <v>274880</v>
      </c>
      <c r="O56" s="149">
        <v>299670</v>
      </c>
      <c r="P56" s="149">
        <v>328300</v>
      </c>
      <c r="Q56" s="149">
        <v>264930</v>
      </c>
      <c r="R56" s="159">
        <v>11000</v>
      </c>
      <c r="S56" s="137">
        <v>3078000</v>
      </c>
      <c r="T56" s="137">
        <v>3266300</v>
      </c>
    </row>
    <row r="57" spans="1:20" s="4" customFormat="1" x14ac:dyDescent="0.2">
      <c r="A57" s="10" t="s">
        <v>158</v>
      </c>
      <c r="B57" s="149">
        <v>47830</v>
      </c>
      <c r="C57" s="149">
        <v>40110</v>
      </c>
      <c r="D57" s="149">
        <v>14250</v>
      </c>
      <c r="E57" s="149">
        <v>88910</v>
      </c>
      <c r="F57" s="149">
        <v>567300</v>
      </c>
      <c r="G57" s="149">
        <v>115100</v>
      </c>
      <c r="H57" s="149">
        <v>125270</v>
      </c>
      <c r="I57" s="149">
        <v>166030</v>
      </c>
      <c r="J57" s="149">
        <v>356140</v>
      </c>
      <c r="K57" s="149">
        <v>251290</v>
      </c>
      <c r="L57" s="149">
        <v>163210</v>
      </c>
      <c r="M57" s="149">
        <v>137250</v>
      </c>
      <c r="N57" s="149">
        <v>273590</v>
      </c>
      <c r="O57" s="149">
        <v>299110</v>
      </c>
      <c r="P57" s="149">
        <v>328240</v>
      </c>
      <c r="Q57" s="149">
        <v>261930</v>
      </c>
      <c r="R57" s="159">
        <v>10770</v>
      </c>
      <c r="S57" s="137">
        <v>3055200</v>
      </c>
      <c r="T57" s="137">
        <v>3246300</v>
      </c>
    </row>
    <row r="58" spans="1:20" s="4" customFormat="1" x14ac:dyDescent="0.2">
      <c r="A58" s="10" t="s">
        <v>159</v>
      </c>
      <c r="B58" s="149">
        <v>47750</v>
      </c>
      <c r="C58" s="149">
        <v>40360</v>
      </c>
      <c r="D58" s="149">
        <v>14390</v>
      </c>
      <c r="E58" s="149">
        <v>91220</v>
      </c>
      <c r="F58" s="149">
        <v>568080</v>
      </c>
      <c r="G58" s="149">
        <v>117210</v>
      </c>
      <c r="H58" s="149">
        <v>126750</v>
      </c>
      <c r="I58" s="149">
        <v>168380</v>
      </c>
      <c r="J58" s="149">
        <v>359550</v>
      </c>
      <c r="K58" s="149">
        <v>253920</v>
      </c>
      <c r="L58" s="149">
        <v>165650</v>
      </c>
      <c r="M58" s="149">
        <v>138530</v>
      </c>
      <c r="N58" s="149">
        <v>275840</v>
      </c>
      <c r="O58" s="149">
        <v>303150</v>
      </c>
      <c r="P58" s="149">
        <v>335020</v>
      </c>
      <c r="Q58" s="149">
        <v>264070</v>
      </c>
      <c r="R58" s="159">
        <v>10900</v>
      </c>
      <c r="S58" s="137">
        <v>3087000</v>
      </c>
      <c r="T58" s="137">
        <v>3280800</v>
      </c>
    </row>
    <row r="59" spans="1:20" s="4" customFormat="1" x14ac:dyDescent="0.2">
      <c r="A59" s="10" t="s">
        <v>160</v>
      </c>
      <c r="B59" s="149">
        <v>47960</v>
      </c>
      <c r="C59" s="149">
        <v>40710</v>
      </c>
      <c r="D59" s="149">
        <v>14470</v>
      </c>
      <c r="E59" s="149">
        <v>93540</v>
      </c>
      <c r="F59" s="149">
        <v>578650</v>
      </c>
      <c r="G59" s="149">
        <v>121640</v>
      </c>
      <c r="H59" s="149">
        <v>132400</v>
      </c>
      <c r="I59" s="149">
        <v>176650</v>
      </c>
      <c r="J59" s="149">
        <v>369560</v>
      </c>
      <c r="K59" s="149">
        <v>265630</v>
      </c>
      <c r="L59" s="149">
        <v>174550</v>
      </c>
      <c r="M59" s="149">
        <v>145320</v>
      </c>
      <c r="N59" s="149">
        <v>286840</v>
      </c>
      <c r="O59" s="149">
        <v>314230</v>
      </c>
      <c r="P59" s="149">
        <v>351020</v>
      </c>
      <c r="Q59" s="149">
        <v>273140</v>
      </c>
      <c r="R59" s="159">
        <v>11150</v>
      </c>
      <c r="S59" s="137">
        <v>3200800</v>
      </c>
      <c r="T59" s="137">
        <v>3397500</v>
      </c>
    </row>
    <row r="60" spans="1:20" s="4" customFormat="1" x14ac:dyDescent="0.2">
      <c r="A60" s="10" t="s">
        <v>161</v>
      </c>
      <c r="B60" s="149">
        <v>46620</v>
      </c>
      <c r="C60" s="149">
        <v>39900</v>
      </c>
      <c r="D60" s="149">
        <v>14960</v>
      </c>
      <c r="E60" s="149">
        <v>98160</v>
      </c>
      <c r="F60" s="149">
        <v>605030</v>
      </c>
      <c r="G60" s="149">
        <v>129720</v>
      </c>
      <c r="H60" s="149">
        <v>142800</v>
      </c>
      <c r="I60" s="149">
        <v>188010</v>
      </c>
      <c r="J60" s="149">
        <v>389750</v>
      </c>
      <c r="K60" s="149">
        <v>285750</v>
      </c>
      <c r="L60" s="149">
        <v>189040</v>
      </c>
      <c r="M60" s="149">
        <v>154030</v>
      </c>
      <c r="N60" s="149">
        <v>301280</v>
      </c>
      <c r="O60" s="149">
        <v>329130</v>
      </c>
      <c r="P60" s="149">
        <v>378820</v>
      </c>
      <c r="Q60" s="149">
        <v>287610</v>
      </c>
      <c r="R60" s="159">
        <v>11390</v>
      </c>
      <c r="S60" s="137">
        <v>3392400</v>
      </c>
      <c r="T60" s="137">
        <v>3592000</v>
      </c>
    </row>
    <row r="61" spans="1:20" s="4" customFormat="1" x14ac:dyDescent="0.2">
      <c r="A61" s="10" t="s">
        <v>162</v>
      </c>
      <c r="B61" s="149">
        <v>50250</v>
      </c>
      <c r="C61" s="149">
        <v>43010</v>
      </c>
      <c r="D61" s="149">
        <v>15660</v>
      </c>
      <c r="E61" s="149">
        <v>104650</v>
      </c>
      <c r="F61" s="149">
        <v>637900</v>
      </c>
      <c r="G61" s="149">
        <v>137620</v>
      </c>
      <c r="H61" s="149">
        <v>152450</v>
      </c>
      <c r="I61" s="149">
        <v>198300</v>
      </c>
      <c r="J61" s="149">
        <v>410900</v>
      </c>
      <c r="K61" s="149">
        <v>306500</v>
      </c>
      <c r="L61" s="149">
        <v>203080</v>
      </c>
      <c r="M61" s="149">
        <v>163680</v>
      </c>
      <c r="N61" s="149">
        <v>317160</v>
      </c>
      <c r="O61" s="149">
        <v>345050</v>
      </c>
      <c r="P61" s="149">
        <v>404720</v>
      </c>
      <c r="Q61" s="149">
        <v>300440</v>
      </c>
      <c r="R61" s="159">
        <v>11840</v>
      </c>
      <c r="S61" s="137">
        <v>3589600</v>
      </c>
      <c r="T61" s="137">
        <v>3803200</v>
      </c>
    </row>
    <row r="62" spans="1:20" s="4" customFormat="1" x14ac:dyDescent="0.2">
      <c r="A62" s="10" t="s">
        <v>163</v>
      </c>
      <c r="B62" s="149">
        <v>51350</v>
      </c>
      <c r="C62" s="149">
        <v>44190</v>
      </c>
      <c r="D62" s="149">
        <v>15840</v>
      </c>
      <c r="E62" s="149">
        <v>108730</v>
      </c>
      <c r="F62" s="149">
        <v>665620</v>
      </c>
      <c r="G62" s="149">
        <v>143080</v>
      </c>
      <c r="H62" s="149">
        <v>157900</v>
      </c>
      <c r="I62" s="149">
        <v>203520</v>
      </c>
      <c r="J62" s="149">
        <v>423140</v>
      </c>
      <c r="K62" s="149">
        <v>317780</v>
      </c>
      <c r="L62" s="149">
        <v>209480</v>
      </c>
      <c r="M62" s="149">
        <v>169240</v>
      </c>
      <c r="N62" s="149">
        <v>328540</v>
      </c>
      <c r="O62" s="149">
        <v>357140</v>
      </c>
      <c r="P62" s="149">
        <v>416440</v>
      </c>
      <c r="Q62" s="149">
        <v>311570</v>
      </c>
      <c r="R62" s="159">
        <v>12420</v>
      </c>
      <c r="S62" s="137">
        <v>3715900</v>
      </c>
      <c r="T62" s="137">
        <v>3936000</v>
      </c>
    </row>
    <row r="63" spans="1:20" s="4" customFormat="1" x14ac:dyDescent="0.2">
      <c r="A63" s="10" t="s">
        <v>164</v>
      </c>
      <c r="B63" s="149">
        <v>52950</v>
      </c>
      <c r="C63" s="149">
        <v>45400</v>
      </c>
      <c r="D63" s="149">
        <v>16570</v>
      </c>
      <c r="E63" s="149">
        <v>114320</v>
      </c>
      <c r="F63" s="149">
        <v>687450</v>
      </c>
      <c r="G63" s="149">
        <v>148570</v>
      </c>
      <c r="H63" s="149">
        <v>162910</v>
      </c>
      <c r="I63" s="149">
        <v>208410</v>
      </c>
      <c r="J63" s="149">
        <v>431510</v>
      </c>
      <c r="K63" s="149">
        <v>326040</v>
      </c>
      <c r="L63" s="149">
        <v>216880</v>
      </c>
      <c r="M63" s="149">
        <v>174270</v>
      </c>
      <c r="N63" s="149">
        <v>337300</v>
      </c>
      <c r="O63" s="149">
        <v>367280</v>
      </c>
      <c r="P63" s="149">
        <v>428900</v>
      </c>
      <c r="Q63" s="149">
        <v>319800</v>
      </c>
      <c r="R63" s="159">
        <v>13090</v>
      </c>
      <c r="S63" s="137">
        <v>3822400</v>
      </c>
      <c r="T63" s="137">
        <v>4051600</v>
      </c>
    </row>
    <row r="64" spans="1:20" s="4" customFormat="1" x14ac:dyDescent="0.2">
      <c r="A64" s="10" t="s">
        <v>165</v>
      </c>
      <c r="B64" s="149">
        <v>53410</v>
      </c>
      <c r="C64" s="149">
        <v>45930</v>
      </c>
      <c r="D64" s="149">
        <v>16620</v>
      </c>
      <c r="E64" s="149">
        <v>118770</v>
      </c>
      <c r="F64" s="149">
        <v>697080</v>
      </c>
      <c r="G64" s="149">
        <v>151680</v>
      </c>
      <c r="H64" s="149">
        <v>165130</v>
      </c>
      <c r="I64" s="149">
        <v>211300</v>
      </c>
      <c r="J64" s="149">
        <v>438000</v>
      </c>
      <c r="K64" s="149">
        <v>329120</v>
      </c>
      <c r="L64" s="149">
        <v>219790</v>
      </c>
      <c r="M64" s="149">
        <v>178470</v>
      </c>
      <c r="N64" s="149">
        <v>344490</v>
      </c>
      <c r="O64" s="149">
        <v>374320</v>
      </c>
      <c r="P64" s="149">
        <v>433290</v>
      </c>
      <c r="Q64" s="149">
        <v>324680</v>
      </c>
      <c r="R64" s="159">
        <v>13380</v>
      </c>
      <c r="S64" s="137">
        <v>3880700</v>
      </c>
      <c r="T64" s="137">
        <v>4115500</v>
      </c>
    </row>
    <row r="65" spans="1:20" s="4" customFormat="1" x14ac:dyDescent="0.2">
      <c r="A65" s="10" t="s">
        <v>166</v>
      </c>
      <c r="B65" s="149">
        <v>53410</v>
      </c>
      <c r="C65" s="149">
        <v>45680</v>
      </c>
      <c r="D65" s="149">
        <v>16950</v>
      </c>
      <c r="E65" s="149">
        <v>121800</v>
      </c>
      <c r="F65" s="149">
        <v>704810</v>
      </c>
      <c r="G65" s="149">
        <v>153120</v>
      </c>
      <c r="H65" s="149">
        <v>167810</v>
      </c>
      <c r="I65" s="149">
        <v>215030</v>
      </c>
      <c r="J65" s="149">
        <v>444760</v>
      </c>
      <c r="K65" s="149">
        <v>335090</v>
      </c>
      <c r="L65" s="149">
        <v>223760</v>
      </c>
      <c r="M65" s="149">
        <v>180420</v>
      </c>
      <c r="N65" s="149">
        <v>350660</v>
      </c>
      <c r="O65" s="149">
        <v>381000</v>
      </c>
      <c r="P65" s="149">
        <v>438350</v>
      </c>
      <c r="Q65" s="149">
        <v>330080</v>
      </c>
      <c r="R65" s="159">
        <v>13700</v>
      </c>
      <c r="S65" s="137">
        <v>3938600</v>
      </c>
      <c r="T65" s="137">
        <v>4176400</v>
      </c>
    </row>
    <row r="66" spans="1:20" s="4" customFormat="1" x14ac:dyDescent="0.2">
      <c r="A66" s="10" t="s">
        <v>167</v>
      </c>
      <c r="B66" s="149">
        <v>54210</v>
      </c>
      <c r="C66" s="149">
        <v>46310</v>
      </c>
      <c r="D66" s="149">
        <v>17450</v>
      </c>
      <c r="E66" s="149">
        <v>125060</v>
      </c>
      <c r="F66" s="149">
        <v>711760</v>
      </c>
      <c r="G66" s="149">
        <v>152420</v>
      </c>
      <c r="H66" s="149">
        <v>167640</v>
      </c>
      <c r="I66" s="149">
        <v>217610</v>
      </c>
      <c r="J66" s="149">
        <v>449980</v>
      </c>
      <c r="K66" s="149">
        <v>338980</v>
      </c>
      <c r="L66" s="149">
        <v>225110</v>
      </c>
      <c r="M66" s="149">
        <v>181370</v>
      </c>
      <c r="N66" s="149">
        <v>355320</v>
      </c>
      <c r="O66" s="149">
        <v>385290</v>
      </c>
      <c r="P66" s="149">
        <v>441970</v>
      </c>
      <c r="Q66" s="149">
        <v>335210</v>
      </c>
      <c r="R66" s="159">
        <v>13990</v>
      </c>
      <c r="S66" s="137">
        <v>3976700</v>
      </c>
      <c r="T66" s="137">
        <v>4219700</v>
      </c>
    </row>
    <row r="67" spans="1:20" s="48" customFormat="1" x14ac:dyDescent="0.2">
      <c r="A67" s="52" t="s">
        <v>168</v>
      </c>
      <c r="B67" s="150">
        <v>54680</v>
      </c>
      <c r="C67" s="150">
        <v>46190</v>
      </c>
      <c r="D67" s="150">
        <v>17950</v>
      </c>
      <c r="E67" s="150">
        <v>128870</v>
      </c>
      <c r="F67" s="150">
        <v>716660</v>
      </c>
      <c r="G67" s="150">
        <v>152390</v>
      </c>
      <c r="H67" s="150">
        <v>168340</v>
      </c>
      <c r="I67" s="150">
        <v>219180</v>
      </c>
      <c r="J67" s="150">
        <v>454750</v>
      </c>
      <c r="K67" s="150">
        <v>341330</v>
      </c>
      <c r="L67" s="150">
        <v>225530</v>
      </c>
      <c r="M67" s="150">
        <v>182390</v>
      </c>
      <c r="N67" s="150">
        <v>358730</v>
      </c>
      <c r="O67" s="150">
        <v>388960</v>
      </c>
      <c r="P67" s="150">
        <v>445090</v>
      </c>
      <c r="Q67" s="150">
        <v>339210</v>
      </c>
      <c r="R67" s="161">
        <v>14220</v>
      </c>
      <c r="S67" s="142">
        <v>4006800</v>
      </c>
      <c r="T67" s="142">
        <v>4254500</v>
      </c>
    </row>
    <row r="68" spans="1:20" s="4" customFormat="1" x14ac:dyDescent="0.2">
      <c r="A68" s="10" t="s">
        <v>169</v>
      </c>
      <c r="B68" s="149">
        <v>56330</v>
      </c>
      <c r="C68" s="149">
        <v>47900</v>
      </c>
      <c r="D68" s="149">
        <v>18680</v>
      </c>
      <c r="E68" s="149">
        <v>132420</v>
      </c>
      <c r="F68" s="149">
        <v>721350</v>
      </c>
      <c r="G68" s="149">
        <v>153710</v>
      </c>
      <c r="H68" s="149">
        <v>169270</v>
      </c>
      <c r="I68" s="149">
        <v>220940</v>
      </c>
      <c r="J68" s="149">
        <v>458060</v>
      </c>
      <c r="K68" s="149">
        <v>344500</v>
      </c>
      <c r="L68" s="149">
        <v>225710</v>
      </c>
      <c r="M68" s="149">
        <v>183770</v>
      </c>
      <c r="N68" s="149">
        <v>362310</v>
      </c>
      <c r="O68" s="149">
        <v>397190</v>
      </c>
      <c r="P68" s="149">
        <v>449760</v>
      </c>
      <c r="Q68" s="149">
        <v>345230</v>
      </c>
      <c r="R68" s="159">
        <v>14480</v>
      </c>
      <c r="S68" s="137">
        <v>4046300</v>
      </c>
      <c r="T68" s="137">
        <v>4301700</v>
      </c>
    </row>
    <row r="69" spans="1:20" s="4" customFormat="1" x14ac:dyDescent="0.2">
      <c r="A69" s="10" t="s">
        <v>170</v>
      </c>
      <c r="B69" s="149">
        <v>57430</v>
      </c>
      <c r="C69" s="149">
        <v>48510</v>
      </c>
      <c r="D69" s="149">
        <v>18680</v>
      </c>
      <c r="E69" s="149">
        <v>133780</v>
      </c>
      <c r="F69" s="149">
        <v>728670</v>
      </c>
      <c r="G69" s="149">
        <v>154880</v>
      </c>
      <c r="H69" s="149">
        <v>170000</v>
      </c>
      <c r="I69" s="149">
        <v>223690</v>
      </c>
      <c r="J69" s="149">
        <v>463280</v>
      </c>
      <c r="K69" s="149">
        <v>346760</v>
      </c>
      <c r="L69" s="149">
        <v>226520</v>
      </c>
      <c r="M69" s="149">
        <v>186170</v>
      </c>
      <c r="N69" s="149">
        <v>365620</v>
      </c>
      <c r="O69" s="149">
        <v>402410</v>
      </c>
      <c r="P69" s="149">
        <v>452810</v>
      </c>
      <c r="Q69" s="149">
        <v>351940</v>
      </c>
      <c r="R69" s="159">
        <v>14670</v>
      </c>
      <c r="S69" s="137">
        <v>4087400</v>
      </c>
      <c r="T69" s="137">
        <v>4345900</v>
      </c>
    </row>
    <row r="70" spans="1:20" s="4" customFormat="1" x14ac:dyDescent="0.2">
      <c r="A70" s="10" t="s">
        <v>171</v>
      </c>
      <c r="B70" s="149">
        <v>58230</v>
      </c>
      <c r="C70" s="149">
        <v>48060</v>
      </c>
      <c r="D70" s="149">
        <v>18800</v>
      </c>
      <c r="E70" s="149">
        <v>135500</v>
      </c>
      <c r="F70" s="149">
        <v>735340</v>
      </c>
      <c r="G70" s="149">
        <v>157730</v>
      </c>
      <c r="H70" s="149">
        <v>172370</v>
      </c>
      <c r="I70" s="149">
        <v>226220</v>
      </c>
      <c r="J70" s="149">
        <v>468260</v>
      </c>
      <c r="K70" s="149">
        <v>352440</v>
      </c>
      <c r="L70" s="149">
        <v>229380</v>
      </c>
      <c r="M70" s="149">
        <v>188730</v>
      </c>
      <c r="N70" s="149">
        <v>371920</v>
      </c>
      <c r="O70" s="149">
        <v>411510</v>
      </c>
      <c r="P70" s="149">
        <v>461330</v>
      </c>
      <c r="Q70" s="149">
        <v>356520</v>
      </c>
      <c r="R70" s="159">
        <v>15120</v>
      </c>
      <c r="S70" s="137">
        <v>4146900</v>
      </c>
      <c r="T70" s="137">
        <v>4407500</v>
      </c>
    </row>
    <row r="71" spans="1:20" s="4" customFormat="1" x14ac:dyDescent="0.2">
      <c r="A71" s="10" t="s">
        <v>172</v>
      </c>
      <c r="B71" s="149">
        <v>58800</v>
      </c>
      <c r="C71" s="149">
        <v>48990</v>
      </c>
      <c r="D71" s="149">
        <v>18870</v>
      </c>
      <c r="E71" s="149">
        <v>136190</v>
      </c>
      <c r="F71" s="149">
        <v>745260</v>
      </c>
      <c r="G71" s="149">
        <v>160900</v>
      </c>
      <c r="H71" s="149">
        <v>174610</v>
      </c>
      <c r="I71" s="149">
        <v>229770</v>
      </c>
      <c r="J71" s="149">
        <v>474670</v>
      </c>
      <c r="K71" s="149">
        <v>358220</v>
      </c>
      <c r="L71" s="149">
        <v>233420</v>
      </c>
      <c r="M71" s="149">
        <v>192320</v>
      </c>
      <c r="N71" s="149">
        <v>379450</v>
      </c>
      <c r="O71" s="149">
        <v>421370</v>
      </c>
      <c r="P71" s="149">
        <v>469360</v>
      </c>
      <c r="Q71" s="149">
        <v>362460</v>
      </c>
      <c r="R71" s="159">
        <v>15290</v>
      </c>
      <c r="S71" s="137">
        <v>4217100</v>
      </c>
      <c r="T71" s="137">
        <v>4479900</v>
      </c>
    </row>
    <row r="72" spans="1:20" s="4" customFormat="1" x14ac:dyDescent="0.2">
      <c r="A72" s="10" t="s">
        <v>173</v>
      </c>
      <c r="B72" s="149">
        <v>59290</v>
      </c>
      <c r="C72" s="149">
        <v>49450</v>
      </c>
      <c r="D72" s="149">
        <v>19430</v>
      </c>
      <c r="E72" s="149">
        <v>137940</v>
      </c>
      <c r="F72" s="149">
        <v>756310</v>
      </c>
      <c r="G72" s="149">
        <v>163790</v>
      </c>
      <c r="H72" s="149">
        <v>177170</v>
      </c>
      <c r="I72" s="149">
        <v>233650</v>
      </c>
      <c r="J72" s="149">
        <v>483040</v>
      </c>
      <c r="K72" s="149">
        <v>364980</v>
      </c>
      <c r="L72" s="149">
        <v>237490</v>
      </c>
      <c r="M72" s="149">
        <v>196970</v>
      </c>
      <c r="N72" s="149">
        <v>385580</v>
      </c>
      <c r="O72" s="149">
        <v>429700</v>
      </c>
      <c r="P72" s="149">
        <v>478160</v>
      </c>
      <c r="Q72" s="149">
        <v>367670</v>
      </c>
      <c r="R72" s="159">
        <v>15530</v>
      </c>
      <c r="S72" s="137">
        <v>4290000</v>
      </c>
      <c r="T72" s="137">
        <v>4556100</v>
      </c>
    </row>
    <row r="73" spans="1:20" s="4" customFormat="1" x14ac:dyDescent="0.2">
      <c r="A73" s="10" t="s">
        <v>174</v>
      </c>
      <c r="B73" s="149">
        <v>59950</v>
      </c>
      <c r="C73" s="149">
        <v>50100</v>
      </c>
      <c r="D73" s="149">
        <v>19750</v>
      </c>
      <c r="E73" s="149">
        <v>140150</v>
      </c>
      <c r="F73" s="149">
        <v>766860</v>
      </c>
      <c r="G73" s="149">
        <v>167540</v>
      </c>
      <c r="H73" s="149">
        <v>180750</v>
      </c>
      <c r="I73" s="149">
        <v>236330</v>
      </c>
      <c r="J73" s="149">
        <v>490420</v>
      </c>
      <c r="K73" s="149">
        <v>371750</v>
      </c>
      <c r="L73" s="149">
        <v>241030</v>
      </c>
      <c r="M73" s="149">
        <v>202410</v>
      </c>
      <c r="N73" s="149">
        <v>392320</v>
      </c>
      <c r="O73" s="149">
        <v>438270</v>
      </c>
      <c r="P73" s="149">
        <v>487410</v>
      </c>
      <c r="Q73" s="149">
        <v>372060</v>
      </c>
      <c r="R73" s="159">
        <v>15720</v>
      </c>
      <c r="S73" s="137">
        <v>4362900</v>
      </c>
      <c r="T73" s="137">
        <v>4632800</v>
      </c>
    </row>
    <row r="74" spans="1:20" s="4" customFormat="1" x14ac:dyDescent="0.2">
      <c r="A74" s="10" t="s">
        <v>175</v>
      </c>
      <c r="B74" s="149">
        <v>60930</v>
      </c>
      <c r="C74" s="149">
        <v>50580</v>
      </c>
      <c r="D74" s="149">
        <v>20410</v>
      </c>
      <c r="E74" s="149">
        <v>143680</v>
      </c>
      <c r="F74" s="149">
        <v>784300</v>
      </c>
      <c r="G74" s="149">
        <v>172230</v>
      </c>
      <c r="H74" s="149">
        <v>186500</v>
      </c>
      <c r="I74" s="149">
        <v>242420</v>
      </c>
      <c r="J74" s="149">
        <v>501820</v>
      </c>
      <c r="K74" s="149">
        <v>382400</v>
      </c>
      <c r="L74" s="149">
        <v>248570</v>
      </c>
      <c r="M74" s="149">
        <v>209180</v>
      </c>
      <c r="N74" s="149">
        <v>402020</v>
      </c>
      <c r="O74" s="149">
        <v>450500</v>
      </c>
      <c r="P74" s="149">
        <v>501720</v>
      </c>
      <c r="Q74" s="149">
        <v>382100</v>
      </c>
      <c r="R74" s="159">
        <v>16140</v>
      </c>
      <c r="S74" s="137">
        <v>4479900</v>
      </c>
      <c r="T74" s="137">
        <v>4755500</v>
      </c>
    </row>
    <row r="75" spans="1:20" s="4" customFormat="1" x14ac:dyDescent="0.2">
      <c r="A75" s="10" t="s">
        <v>176</v>
      </c>
      <c r="B75" s="149">
        <v>61720</v>
      </c>
      <c r="C75" s="149">
        <v>51190</v>
      </c>
      <c r="D75" s="149">
        <v>21150</v>
      </c>
      <c r="E75" s="149">
        <v>147890</v>
      </c>
      <c r="F75" s="149">
        <v>802990</v>
      </c>
      <c r="G75" s="149">
        <v>177660</v>
      </c>
      <c r="H75" s="149">
        <v>191600</v>
      </c>
      <c r="I75" s="149">
        <v>247370</v>
      </c>
      <c r="J75" s="149">
        <v>514390</v>
      </c>
      <c r="K75" s="149">
        <v>393950</v>
      </c>
      <c r="L75" s="149">
        <v>255140</v>
      </c>
      <c r="M75" s="149">
        <v>216450</v>
      </c>
      <c r="N75" s="149">
        <v>412870</v>
      </c>
      <c r="O75" s="149">
        <v>463460</v>
      </c>
      <c r="P75" s="149">
        <v>517130</v>
      </c>
      <c r="Q75" s="149">
        <v>391640</v>
      </c>
      <c r="R75" s="159">
        <v>16980</v>
      </c>
      <c r="S75" s="137">
        <v>4601600</v>
      </c>
      <c r="T75" s="137">
        <v>4883600</v>
      </c>
    </row>
    <row r="76" spans="1:20" s="4" customFormat="1" x14ac:dyDescent="0.2">
      <c r="A76" s="10" t="s">
        <v>177</v>
      </c>
      <c r="B76" s="149">
        <v>61610</v>
      </c>
      <c r="C76" s="149">
        <v>51870</v>
      </c>
      <c r="D76" s="149">
        <v>21440</v>
      </c>
      <c r="E76" s="149">
        <v>150940</v>
      </c>
      <c r="F76" s="149">
        <v>826430</v>
      </c>
      <c r="G76" s="149">
        <v>182190</v>
      </c>
      <c r="H76" s="149">
        <v>195720</v>
      </c>
      <c r="I76" s="149">
        <v>252310</v>
      </c>
      <c r="J76" s="149">
        <v>524230</v>
      </c>
      <c r="K76" s="149">
        <v>404710</v>
      </c>
      <c r="L76" s="149">
        <v>262860</v>
      </c>
      <c r="M76" s="149">
        <v>220890</v>
      </c>
      <c r="N76" s="149">
        <v>420930</v>
      </c>
      <c r="O76" s="149">
        <v>476650</v>
      </c>
      <c r="P76" s="149">
        <v>529400</v>
      </c>
      <c r="Q76" s="149">
        <v>401010</v>
      </c>
      <c r="R76" s="159">
        <v>17410</v>
      </c>
      <c r="S76" s="137">
        <v>4714700</v>
      </c>
      <c r="T76" s="137">
        <v>5000600</v>
      </c>
    </row>
    <row r="77" spans="1:20" s="4" customFormat="1" x14ac:dyDescent="0.2">
      <c r="A77" s="10" t="s">
        <v>178</v>
      </c>
      <c r="B77" s="149">
        <v>62800</v>
      </c>
      <c r="C77" s="149">
        <v>52610</v>
      </c>
      <c r="D77" s="149">
        <v>22400</v>
      </c>
      <c r="E77" s="149">
        <v>153040</v>
      </c>
      <c r="F77" s="149">
        <v>837890</v>
      </c>
      <c r="G77" s="149">
        <v>185230</v>
      </c>
      <c r="H77" s="149">
        <v>197880</v>
      </c>
      <c r="I77" s="149">
        <v>256730</v>
      </c>
      <c r="J77" s="149">
        <v>530050</v>
      </c>
      <c r="K77" s="149">
        <v>412150</v>
      </c>
      <c r="L77" s="149">
        <v>268650</v>
      </c>
      <c r="M77" s="149">
        <v>226410</v>
      </c>
      <c r="N77" s="149">
        <v>428050</v>
      </c>
      <c r="O77" s="149">
        <v>487800</v>
      </c>
      <c r="P77" s="149">
        <v>538000</v>
      </c>
      <c r="Q77" s="149">
        <v>408430</v>
      </c>
      <c r="R77" s="159">
        <v>17960</v>
      </c>
      <c r="S77" s="137">
        <v>4795200</v>
      </c>
      <c r="T77" s="137">
        <v>5086100</v>
      </c>
    </row>
    <row r="78" spans="1:20" s="4" customFormat="1" x14ac:dyDescent="0.2">
      <c r="A78" s="10" t="s">
        <v>179</v>
      </c>
      <c r="B78" s="149">
        <v>62280</v>
      </c>
      <c r="C78" s="149">
        <v>52570</v>
      </c>
      <c r="D78" s="149">
        <v>22690</v>
      </c>
      <c r="E78" s="149">
        <v>153490</v>
      </c>
      <c r="F78" s="149">
        <v>845390</v>
      </c>
      <c r="G78" s="149">
        <v>186270</v>
      </c>
      <c r="H78" s="149">
        <v>197750</v>
      </c>
      <c r="I78" s="149">
        <v>257560</v>
      </c>
      <c r="J78" s="149">
        <v>531910</v>
      </c>
      <c r="K78" s="149">
        <v>415530</v>
      </c>
      <c r="L78" s="149">
        <v>270140</v>
      </c>
      <c r="M78" s="149">
        <v>227660</v>
      </c>
      <c r="N78" s="149">
        <v>429090</v>
      </c>
      <c r="O78" s="149">
        <v>489700</v>
      </c>
      <c r="P78" s="149">
        <v>540560</v>
      </c>
      <c r="Q78" s="149">
        <v>411850</v>
      </c>
      <c r="R78" s="159">
        <v>18500</v>
      </c>
      <c r="S78" s="137">
        <v>4821900</v>
      </c>
      <c r="T78" s="137">
        <v>5112900</v>
      </c>
    </row>
    <row r="79" spans="1:20" s="48" customFormat="1" x14ac:dyDescent="0.2">
      <c r="A79" s="52" t="s">
        <v>180</v>
      </c>
      <c r="B79" s="150">
        <v>62790</v>
      </c>
      <c r="C79" s="150">
        <v>53170</v>
      </c>
      <c r="D79" s="150">
        <v>23550</v>
      </c>
      <c r="E79" s="150">
        <v>153290</v>
      </c>
      <c r="F79" s="150">
        <v>863660</v>
      </c>
      <c r="G79" s="150">
        <v>189200</v>
      </c>
      <c r="H79" s="150">
        <v>199610</v>
      </c>
      <c r="I79" s="150">
        <v>260230</v>
      </c>
      <c r="J79" s="150">
        <v>535680</v>
      </c>
      <c r="K79" s="150">
        <v>419570</v>
      </c>
      <c r="L79" s="150">
        <v>275800</v>
      </c>
      <c r="M79" s="150">
        <v>229070</v>
      </c>
      <c r="N79" s="150">
        <v>435040</v>
      </c>
      <c r="O79" s="150">
        <v>496270</v>
      </c>
      <c r="P79" s="150">
        <v>546950</v>
      </c>
      <c r="Q79" s="150">
        <v>417070</v>
      </c>
      <c r="R79" s="161">
        <v>18840</v>
      </c>
      <c r="S79" s="142">
        <v>4887000</v>
      </c>
      <c r="T79" s="142">
        <v>5179800</v>
      </c>
    </row>
    <row r="80" spans="1:20" s="4" customFormat="1" x14ac:dyDescent="0.2">
      <c r="A80" s="10" t="s">
        <v>181</v>
      </c>
      <c r="B80" s="149">
        <v>63540</v>
      </c>
      <c r="C80" s="149">
        <v>53250</v>
      </c>
      <c r="D80" s="149">
        <v>23720</v>
      </c>
      <c r="E80" s="149">
        <v>152780</v>
      </c>
      <c r="F80" s="149">
        <v>878430</v>
      </c>
      <c r="G80" s="149">
        <v>191690</v>
      </c>
      <c r="H80" s="149">
        <v>200990</v>
      </c>
      <c r="I80" s="149">
        <v>263290</v>
      </c>
      <c r="J80" s="149">
        <v>538070</v>
      </c>
      <c r="K80" s="149">
        <v>423040</v>
      </c>
      <c r="L80" s="149">
        <v>279910</v>
      </c>
      <c r="M80" s="149">
        <v>232460</v>
      </c>
      <c r="N80" s="149">
        <v>442030</v>
      </c>
      <c r="O80" s="149">
        <v>502110</v>
      </c>
      <c r="P80" s="149">
        <v>555200</v>
      </c>
      <c r="Q80" s="149">
        <v>422170</v>
      </c>
      <c r="R80" s="159">
        <v>19140</v>
      </c>
      <c r="S80" s="137">
        <v>4948500</v>
      </c>
      <c r="T80" s="137">
        <v>5241800</v>
      </c>
    </row>
    <row r="81" spans="1:20" s="4" customFormat="1" x14ac:dyDescent="0.2">
      <c r="A81" s="10" t="s">
        <v>182</v>
      </c>
      <c r="B81" s="149">
        <v>63300</v>
      </c>
      <c r="C81" s="149">
        <v>52810</v>
      </c>
      <c r="D81" s="149">
        <v>23830</v>
      </c>
      <c r="E81" s="149">
        <v>155290</v>
      </c>
      <c r="F81" s="149">
        <v>892080</v>
      </c>
      <c r="G81" s="149">
        <v>194900</v>
      </c>
      <c r="H81" s="149">
        <v>203360</v>
      </c>
      <c r="I81" s="149">
        <v>266730</v>
      </c>
      <c r="J81" s="149">
        <v>542760</v>
      </c>
      <c r="K81" s="149">
        <v>428640</v>
      </c>
      <c r="L81" s="149">
        <v>284640</v>
      </c>
      <c r="M81" s="149">
        <v>235940</v>
      </c>
      <c r="N81" s="149">
        <v>449430</v>
      </c>
      <c r="O81" s="149">
        <v>510320</v>
      </c>
      <c r="P81" s="149">
        <v>563910</v>
      </c>
      <c r="Q81" s="149">
        <v>428410</v>
      </c>
      <c r="R81" s="159">
        <v>19880</v>
      </c>
      <c r="S81" s="137">
        <v>5021000</v>
      </c>
      <c r="T81" s="137">
        <v>5316200</v>
      </c>
    </row>
    <row r="82" spans="1:20" s="4" customFormat="1" x14ac:dyDescent="0.2">
      <c r="A82" s="10" t="s">
        <v>183</v>
      </c>
      <c r="B82" s="149">
        <v>63860</v>
      </c>
      <c r="C82" s="149">
        <v>53180</v>
      </c>
      <c r="D82" s="149">
        <v>24220</v>
      </c>
      <c r="E82" s="149">
        <v>155680</v>
      </c>
      <c r="F82" s="149">
        <v>901510</v>
      </c>
      <c r="G82" s="149">
        <v>197260</v>
      </c>
      <c r="H82" s="149">
        <v>205280</v>
      </c>
      <c r="I82" s="149">
        <v>269050</v>
      </c>
      <c r="J82" s="149">
        <v>547230</v>
      </c>
      <c r="K82" s="149">
        <v>433950</v>
      </c>
      <c r="L82" s="149">
        <v>288220</v>
      </c>
      <c r="M82" s="149">
        <v>238830</v>
      </c>
      <c r="N82" s="149">
        <v>456610</v>
      </c>
      <c r="O82" s="149">
        <v>517420</v>
      </c>
      <c r="P82" s="149">
        <v>570810</v>
      </c>
      <c r="Q82" s="149">
        <v>434880</v>
      </c>
      <c r="R82" s="159">
        <v>20750</v>
      </c>
      <c r="S82" s="137">
        <v>5081800</v>
      </c>
      <c r="T82" s="137">
        <v>5378700</v>
      </c>
    </row>
    <row r="83" spans="1:20" s="4" customFormat="1" x14ac:dyDescent="0.2">
      <c r="A83" s="10" t="s">
        <v>184</v>
      </c>
      <c r="B83" s="149">
        <v>64270</v>
      </c>
      <c r="C83" s="149">
        <v>52990</v>
      </c>
      <c r="D83" s="149">
        <v>24500</v>
      </c>
      <c r="E83" s="149">
        <v>156070</v>
      </c>
      <c r="F83" s="149">
        <v>918930</v>
      </c>
      <c r="G83" s="149">
        <v>201950</v>
      </c>
      <c r="H83" s="149">
        <v>209470</v>
      </c>
      <c r="I83" s="149">
        <v>272840</v>
      </c>
      <c r="J83" s="149">
        <v>555450</v>
      </c>
      <c r="K83" s="149">
        <v>442260</v>
      </c>
      <c r="L83" s="149">
        <v>296280</v>
      </c>
      <c r="M83" s="149">
        <v>244620</v>
      </c>
      <c r="N83" s="149">
        <v>466480</v>
      </c>
      <c r="O83" s="149">
        <v>528200</v>
      </c>
      <c r="P83" s="149">
        <v>582960</v>
      </c>
      <c r="Q83" s="149">
        <v>442640</v>
      </c>
      <c r="R83" s="159">
        <v>21210</v>
      </c>
      <c r="S83" s="137">
        <v>5183300</v>
      </c>
      <c r="T83" s="137">
        <v>5481100</v>
      </c>
    </row>
    <row r="84" spans="1:20" s="4" customFormat="1" x14ac:dyDescent="0.2">
      <c r="A84" s="10" t="s">
        <v>185</v>
      </c>
      <c r="B84" s="149">
        <v>64900</v>
      </c>
      <c r="C84" s="149">
        <v>53120</v>
      </c>
      <c r="D84" s="149">
        <v>24880</v>
      </c>
      <c r="E84" s="149">
        <v>156690</v>
      </c>
      <c r="F84" s="149">
        <v>931680</v>
      </c>
      <c r="G84" s="149">
        <v>205340</v>
      </c>
      <c r="H84" s="149">
        <v>212510</v>
      </c>
      <c r="I84" s="149">
        <v>276460</v>
      </c>
      <c r="J84" s="149">
        <v>562000</v>
      </c>
      <c r="K84" s="149">
        <v>448360</v>
      </c>
      <c r="L84" s="149">
        <v>302840</v>
      </c>
      <c r="M84" s="149">
        <v>249190</v>
      </c>
      <c r="N84" s="149">
        <v>476630</v>
      </c>
      <c r="O84" s="149">
        <v>537990</v>
      </c>
      <c r="P84" s="149">
        <v>596780</v>
      </c>
      <c r="Q84" s="149">
        <v>451610</v>
      </c>
      <c r="R84" s="159">
        <v>21630</v>
      </c>
      <c r="S84" s="137">
        <v>5273000</v>
      </c>
      <c r="T84" s="137">
        <v>5572600</v>
      </c>
    </row>
    <row r="85" spans="1:20" s="4" customFormat="1" x14ac:dyDescent="0.2">
      <c r="A85" s="10" t="s">
        <v>186</v>
      </c>
      <c r="B85" s="149">
        <v>65570</v>
      </c>
      <c r="C85" s="149">
        <v>53780</v>
      </c>
      <c r="D85" s="149">
        <v>25530</v>
      </c>
      <c r="E85" s="149">
        <v>158730</v>
      </c>
      <c r="F85" s="149">
        <v>948500</v>
      </c>
      <c r="G85" s="149">
        <v>210350</v>
      </c>
      <c r="H85" s="149">
        <v>216510</v>
      </c>
      <c r="I85" s="149">
        <v>281600</v>
      </c>
      <c r="J85" s="149">
        <v>571350</v>
      </c>
      <c r="K85" s="149">
        <v>458060</v>
      </c>
      <c r="L85" s="149">
        <v>310540</v>
      </c>
      <c r="M85" s="149">
        <v>256090</v>
      </c>
      <c r="N85" s="149">
        <v>487520</v>
      </c>
      <c r="O85" s="149">
        <v>550500</v>
      </c>
      <c r="P85" s="149">
        <v>611850</v>
      </c>
      <c r="Q85" s="149">
        <v>462620</v>
      </c>
      <c r="R85" s="159">
        <v>22450</v>
      </c>
      <c r="S85" s="137">
        <v>5387900</v>
      </c>
      <c r="T85" s="137">
        <v>5691500</v>
      </c>
    </row>
    <row r="86" spans="1:20" s="4" customFormat="1" x14ac:dyDescent="0.2">
      <c r="A86" s="10" t="s">
        <v>187</v>
      </c>
      <c r="B86" s="149">
        <v>65100</v>
      </c>
      <c r="C86" s="149">
        <v>53510</v>
      </c>
      <c r="D86" s="149">
        <v>25520</v>
      </c>
      <c r="E86" s="149">
        <v>159930</v>
      </c>
      <c r="F86" s="149">
        <v>951250</v>
      </c>
      <c r="G86" s="149">
        <v>210910</v>
      </c>
      <c r="H86" s="149">
        <v>216420</v>
      </c>
      <c r="I86" s="149">
        <v>282320</v>
      </c>
      <c r="J86" s="149">
        <v>572720</v>
      </c>
      <c r="K86" s="149">
        <v>458330</v>
      </c>
      <c r="L86" s="149">
        <v>310260</v>
      </c>
      <c r="M86" s="149">
        <v>257330</v>
      </c>
      <c r="N86" s="149">
        <v>489460</v>
      </c>
      <c r="O86" s="149">
        <v>551450</v>
      </c>
      <c r="P86" s="149">
        <v>614550</v>
      </c>
      <c r="Q86" s="149">
        <v>463510</v>
      </c>
      <c r="R86" s="159">
        <v>22440</v>
      </c>
      <c r="S86" s="137">
        <v>5401000</v>
      </c>
      <c r="T86" s="137">
        <v>5705000</v>
      </c>
    </row>
    <row r="87" spans="1:20" s="4" customFormat="1" x14ac:dyDescent="0.2">
      <c r="A87" s="10" t="s">
        <v>188</v>
      </c>
      <c r="B87" s="149">
        <v>65130</v>
      </c>
      <c r="C87" s="149">
        <v>53270</v>
      </c>
      <c r="D87" s="149">
        <v>25420</v>
      </c>
      <c r="E87" s="149">
        <v>159530</v>
      </c>
      <c r="F87" s="149">
        <v>962490</v>
      </c>
      <c r="G87" s="149">
        <v>213940</v>
      </c>
      <c r="H87" s="149">
        <v>218020</v>
      </c>
      <c r="I87" s="149">
        <v>285550</v>
      </c>
      <c r="J87" s="149">
        <v>577470</v>
      </c>
      <c r="K87" s="149">
        <v>460350</v>
      </c>
      <c r="L87" s="149">
        <v>313230</v>
      </c>
      <c r="M87" s="149">
        <v>260610</v>
      </c>
      <c r="N87" s="149">
        <v>492310</v>
      </c>
      <c r="O87" s="149">
        <v>554910</v>
      </c>
      <c r="P87" s="149">
        <v>620680</v>
      </c>
      <c r="Q87" s="149">
        <v>468550</v>
      </c>
      <c r="R87" s="159">
        <v>22290</v>
      </c>
      <c r="S87" s="137">
        <v>5450400</v>
      </c>
      <c r="T87" s="137">
        <v>5753700</v>
      </c>
    </row>
    <row r="88" spans="1:20" s="4" customFormat="1" x14ac:dyDescent="0.2">
      <c r="A88" s="10" t="s">
        <v>189</v>
      </c>
      <c r="B88" s="149">
        <v>64420</v>
      </c>
      <c r="C88" s="149">
        <v>52590</v>
      </c>
      <c r="D88" s="149">
        <v>25580</v>
      </c>
      <c r="E88" s="149">
        <v>160720</v>
      </c>
      <c r="F88" s="149">
        <v>966970</v>
      </c>
      <c r="G88" s="149">
        <v>215210</v>
      </c>
      <c r="H88" s="149">
        <v>217410</v>
      </c>
      <c r="I88" s="149">
        <v>286260</v>
      </c>
      <c r="J88" s="149">
        <v>574240</v>
      </c>
      <c r="K88" s="149">
        <v>460080</v>
      </c>
      <c r="L88" s="149">
        <v>314020</v>
      </c>
      <c r="M88" s="149">
        <v>262380</v>
      </c>
      <c r="N88" s="149">
        <v>494890</v>
      </c>
      <c r="O88" s="149">
        <v>557140</v>
      </c>
      <c r="P88" s="149">
        <v>623810</v>
      </c>
      <c r="Q88" s="149">
        <v>471370</v>
      </c>
      <c r="R88" s="159">
        <v>22080</v>
      </c>
      <c r="S88" s="137">
        <v>5465900</v>
      </c>
      <c r="T88" s="137">
        <v>5769200</v>
      </c>
    </row>
    <row r="89" spans="1:20" s="4" customFormat="1" x14ac:dyDescent="0.2">
      <c r="A89" s="10" t="s">
        <v>190</v>
      </c>
      <c r="B89" s="149">
        <v>63820</v>
      </c>
      <c r="C89" s="149">
        <v>51760</v>
      </c>
      <c r="D89" s="149">
        <v>25030</v>
      </c>
      <c r="E89" s="149">
        <v>158530</v>
      </c>
      <c r="F89" s="149">
        <v>959910</v>
      </c>
      <c r="G89" s="149">
        <v>214880</v>
      </c>
      <c r="H89" s="149">
        <v>215380</v>
      </c>
      <c r="I89" s="149">
        <v>284280</v>
      </c>
      <c r="J89" s="149">
        <v>571110</v>
      </c>
      <c r="K89" s="149">
        <v>456540</v>
      </c>
      <c r="L89" s="149">
        <v>310890</v>
      </c>
      <c r="M89" s="149">
        <v>260500</v>
      </c>
      <c r="N89" s="149">
        <v>493910</v>
      </c>
      <c r="O89" s="149">
        <v>554230</v>
      </c>
      <c r="P89" s="149">
        <v>619760</v>
      </c>
      <c r="Q89" s="149">
        <v>470260</v>
      </c>
      <c r="R89" s="159">
        <v>22160</v>
      </c>
      <c r="S89" s="137">
        <v>5433800</v>
      </c>
      <c r="T89" s="137">
        <v>5732900</v>
      </c>
    </row>
    <row r="90" spans="1:20" s="4" customFormat="1" x14ac:dyDescent="0.2">
      <c r="A90" s="10" t="s">
        <v>191</v>
      </c>
      <c r="B90" s="149">
        <v>64180</v>
      </c>
      <c r="C90" s="149">
        <v>51300</v>
      </c>
      <c r="D90" s="149">
        <v>24710</v>
      </c>
      <c r="E90" s="149">
        <v>159700</v>
      </c>
      <c r="F90" s="149">
        <v>962090</v>
      </c>
      <c r="G90" s="149">
        <v>215950</v>
      </c>
      <c r="H90" s="149">
        <v>216350</v>
      </c>
      <c r="I90" s="149">
        <v>286080</v>
      </c>
      <c r="J90" s="149">
        <v>573370</v>
      </c>
      <c r="K90" s="149">
        <v>459080</v>
      </c>
      <c r="L90" s="149">
        <v>311470</v>
      </c>
      <c r="M90" s="149">
        <v>261180</v>
      </c>
      <c r="N90" s="149">
        <v>495490</v>
      </c>
      <c r="O90" s="149">
        <v>556750</v>
      </c>
      <c r="P90" s="149">
        <v>622770</v>
      </c>
      <c r="Q90" s="149">
        <v>475350</v>
      </c>
      <c r="R90" s="159">
        <v>22260</v>
      </c>
      <c r="S90" s="137">
        <v>5458200</v>
      </c>
      <c r="T90" s="137">
        <v>5758100</v>
      </c>
    </row>
    <row r="91" spans="1:20" s="48" customFormat="1" x14ac:dyDescent="0.2">
      <c r="A91" s="52" t="s">
        <v>192</v>
      </c>
      <c r="B91" s="150">
        <v>64190</v>
      </c>
      <c r="C91" s="150">
        <v>50990</v>
      </c>
      <c r="D91" s="150">
        <v>24740</v>
      </c>
      <c r="E91" s="150">
        <v>161460</v>
      </c>
      <c r="F91" s="150">
        <v>963360</v>
      </c>
      <c r="G91" s="150">
        <v>215910</v>
      </c>
      <c r="H91" s="150">
        <v>214920</v>
      </c>
      <c r="I91" s="150">
        <v>285210</v>
      </c>
      <c r="J91" s="150">
        <v>575480</v>
      </c>
      <c r="K91" s="150">
        <v>461020</v>
      </c>
      <c r="L91" s="150">
        <v>312040</v>
      </c>
      <c r="M91" s="150">
        <v>262930</v>
      </c>
      <c r="N91" s="150">
        <v>495890</v>
      </c>
      <c r="O91" s="150">
        <v>558230</v>
      </c>
      <c r="P91" s="150">
        <v>625080</v>
      </c>
      <c r="Q91" s="150">
        <v>478840</v>
      </c>
      <c r="R91" s="161">
        <v>22140</v>
      </c>
      <c r="S91" s="142">
        <v>5471000</v>
      </c>
      <c r="T91" s="142">
        <v>5772400</v>
      </c>
    </row>
    <row r="92" spans="1:20" s="4" customFormat="1" x14ac:dyDescent="0.2">
      <c r="A92" s="10" t="s">
        <v>193</v>
      </c>
      <c r="B92" s="149">
        <v>64660</v>
      </c>
      <c r="C92" s="149">
        <v>51870</v>
      </c>
      <c r="D92" s="149">
        <v>24300</v>
      </c>
      <c r="E92" s="149">
        <v>161490</v>
      </c>
      <c r="F92" s="149">
        <v>968970</v>
      </c>
      <c r="G92" s="149">
        <v>217670</v>
      </c>
      <c r="H92" s="149">
        <v>216620</v>
      </c>
      <c r="I92" s="149">
        <v>286870</v>
      </c>
      <c r="J92" s="149">
        <v>583120</v>
      </c>
      <c r="K92" s="149">
        <v>465150</v>
      </c>
      <c r="L92" s="149">
        <v>314570</v>
      </c>
      <c r="M92" s="149">
        <v>263950</v>
      </c>
      <c r="N92" s="149">
        <v>499920</v>
      </c>
      <c r="O92" s="149">
        <v>562740</v>
      </c>
      <c r="P92" s="149">
        <v>629510</v>
      </c>
      <c r="Q92" s="149">
        <v>483970</v>
      </c>
      <c r="R92" s="159">
        <v>22160</v>
      </c>
      <c r="S92" s="137">
        <v>5515200</v>
      </c>
      <c r="T92" s="137">
        <v>5817600</v>
      </c>
    </row>
    <row r="93" spans="1:20" s="4" customFormat="1" x14ac:dyDescent="0.2">
      <c r="A93" s="10" t="s">
        <v>194</v>
      </c>
      <c r="B93" s="149">
        <v>65050</v>
      </c>
      <c r="C93" s="149">
        <v>52280</v>
      </c>
      <c r="D93" s="149">
        <v>24510</v>
      </c>
      <c r="E93" s="149">
        <v>160590</v>
      </c>
      <c r="F93" s="149">
        <v>976650</v>
      </c>
      <c r="G93" s="149">
        <v>218480</v>
      </c>
      <c r="H93" s="149">
        <v>216770</v>
      </c>
      <c r="I93" s="149">
        <v>289200</v>
      </c>
      <c r="J93" s="149">
        <v>588640</v>
      </c>
      <c r="K93" s="149">
        <v>467430</v>
      </c>
      <c r="L93" s="149">
        <v>316100</v>
      </c>
      <c r="M93" s="149">
        <v>264990</v>
      </c>
      <c r="N93" s="149">
        <v>504080</v>
      </c>
      <c r="O93" s="149">
        <v>566260</v>
      </c>
      <c r="P93" s="149">
        <v>635790</v>
      </c>
      <c r="Q93" s="149">
        <v>488590</v>
      </c>
      <c r="R93" s="159">
        <v>22520</v>
      </c>
      <c r="S93" s="137">
        <v>5555500</v>
      </c>
      <c r="T93" s="137">
        <v>5857900</v>
      </c>
    </row>
    <row r="94" spans="1:20" s="4" customFormat="1" x14ac:dyDescent="0.2">
      <c r="A94" s="10" t="s">
        <v>195</v>
      </c>
      <c r="B94" s="149">
        <v>65380</v>
      </c>
      <c r="C94" s="149">
        <v>52840</v>
      </c>
      <c r="D94" s="149">
        <v>25040</v>
      </c>
      <c r="E94" s="149">
        <v>161450</v>
      </c>
      <c r="F94" s="149">
        <v>984770</v>
      </c>
      <c r="G94" s="149">
        <v>218620</v>
      </c>
      <c r="H94" s="149">
        <v>217060</v>
      </c>
      <c r="I94" s="149">
        <v>291400</v>
      </c>
      <c r="J94" s="149">
        <v>594680</v>
      </c>
      <c r="K94" s="149">
        <v>466810</v>
      </c>
      <c r="L94" s="149">
        <v>318230</v>
      </c>
      <c r="M94" s="149">
        <v>267170</v>
      </c>
      <c r="N94" s="149">
        <v>508530</v>
      </c>
      <c r="O94" s="149">
        <v>571960</v>
      </c>
      <c r="P94" s="149">
        <v>640570</v>
      </c>
      <c r="Q94" s="149">
        <v>493740</v>
      </c>
      <c r="R94" s="159">
        <v>22800</v>
      </c>
      <c r="S94" s="137">
        <v>5596300</v>
      </c>
      <c r="T94" s="137">
        <v>5901100</v>
      </c>
    </row>
    <row r="95" spans="1:20" s="4" customFormat="1" x14ac:dyDescent="0.2">
      <c r="A95" s="10" t="s">
        <v>196</v>
      </c>
      <c r="B95" s="149">
        <v>65900</v>
      </c>
      <c r="C95" s="149">
        <v>53530</v>
      </c>
      <c r="D95" s="149">
        <v>25540</v>
      </c>
      <c r="E95" s="149">
        <v>163570</v>
      </c>
      <c r="F95" s="149">
        <v>990820</v>
      </c>
      <c r="G95" s="149">
        <v>219660</v>
      </c>
      <c r="H95" s="149">
        <v>217060</v>
      </c>
      <c r="I95" s="149">
        <v>291640</v>
      </c>
      <c r="J95" s="149">
        <v>599150</v>
      </c>
      <c r="K95" s="149">
        <v>467360</v>
      </c>
      <c r="L95" s="149">
        <v>319090</v>
      </c>
      <c r="M95" s="149">
        <v>267080</v>
      </c>
      <c r="N95" s="149">
        <v>513060</v>
      </c>
      <c r="O95" s="149">
        <v>575730</v>
      </c>
      <c r="P95" s="149">
        <v>643040</v>
      </c>
      <c r="Q95" s="149">
        <v>498760</v>
      </c>
      <c r="R95" s="159">
        <v>22880</v>
      </c>
      <c r="S95" s="137">
        <v>5625300</v>
      </c>
      <c r="T95" s="137">
        <v>5933900</v>
      </c>
    </row>
    <row r="96" spans="1:20" s="4" customFormat="1" x14ac:dyDescent="0.2">
      <c r="A96" s="10" t="s">
        <v>197</v>
      </c>
      <c r="B96" s="149">
        <v>65810</v>
      </c>
      <c r="C96" s="149">
        <v>53550</v>
      </c>
      <c r="D96" s="149">
        <v>25480</v>
      </c>
      <c r="E96" s="149">
        <v>165540</v>
      </c>
      <c r="F96" s="149">
        <v>994870</v>
      </c>
      <c r="G96" s="149">
        <v>219780</v>
      </c>
      <c r="H96" s="149">
        <v>216720</v>
      </c>
      <c r="I96" s="149">
        <v>290730</v>
      </c>
      <c r="J96" s="149">
        <v>602950</v>
      </c>
      <c r="K96" s="149">
        <v>466080</v>
      </c>
      <c r="L96" s="149">
        <v>320180</v>
      </c>
      <c r="M96" s="149">
        <v>267040</v>
      </c>
      <c r="N96" s="149">
        <v>513010</v>
      </c>
      <c r="O96" s="149">
        <v>574710</v>
      </c>
      <c r="P96" s="149">
        <v>644390</v>
      </c>
      <c r="Q96" s="149">
        <v>499910</v>
      </c>
      <c r="R96" s="159">
        <v>22580</v>
      </c>
      <c r="S96" s="137">
        <v>5632900</v>
      </c>
      <c r="T96" s="137">
        <v>5943300</v>
      </c>
    </row>
    <row r="97" spans="1:20" s="4" customFormat="1" x14ac:dyDescent="0.2">
      <c r="A97" s="10" t="s">
        <v>198</v>
      </c>
      <c r="B97" s="149">
        <v>65390</v>
      </c>
      <c r="C97" s="149">
        <v>53430</v>
      </c>
      <c r="D97" s="149">
        <v>25850</v>
      </c>
      <c r="E97" s="149">
        <v>167850</v>
      </c>
      <c r="F97" s="149">
        <v>998540</v>
      </c>
      <c r="G97" s="149">
        <v>219390</v>
      </c>
      <c r="H97" s="149">
        <v>215450</v>
      </c>
      <c r="I97" s="149">
        <v>289220</v>
      </c>
      <c r="J97" s="149">
        <v>601490</v>
      </c>
      <c r="K97" s="149">
        <v>462600</v>
      </c>
      <c r="L97" s="149">
        <v>319520</v>
      </c>
      <c r="M97" s="149">
        <v>267210</v>
      </c>
      <c r="N97" s="149">
        <v>512410</v>
      </c>
      <c r="O97" s="149">
        <v>576120</v>
      </c>
      <c r="P97" s="149">
        <v>645720</v>
      </c>
      <c r="Q97" s="149">
        <v>501320</v>
      </c>
      <c r="R97" s="159">
        <v>22340</v>
      </c>
      <c r="S97" s="137">
        <v>5631300</v>
      </c>
      <c r="T97" s="137">
        <v>5943900</v>
      </c>
    </row>
    <row r="98" spans="1:20" s="4" customFormat="1" x14ac:dyDescent="0.2">
      <c r="A98" s="10" t="s">
        <v>199</v>
      </c>
      <c r="B98" s="149">
        <v>65110</v>
      </c>
      <c r="C98" s="149">
        <v>52680</v>
      </c>
      <c r="D98" s="149">
        <v>25990</v>
      </c>
      <c r="E98" s="149">
        <v>168630</v>
      </c>
      <c r="F98" s="149">
        <v>997530</v>
      </c>
      <c r="G98" s="149">
        <v>219300</v>
      </c>
      <c r="H98" s="149">
        <v>214840</v>
      </c>
      <c r="I98" s="149">
        <v>287780</v>
      </c>
      <c r="J98" s="149">
        <v>598440</v>
      </c>
      <c r="K98" s="149">
        <v>459780</v>
      </c>
      <c r="L98" s="149">
        <v>318900</v>
      </c>
      <c r="M98" s="149">
        <v>266930</v>
      </c>
      <c r="N98" s="149">
        <v>511300</v>
      </c>
      <c r="O98" s="149">
        <v>577940</v>
      </c>
      <c r="P98" s="149">
        <v>646100</v>
      </c>
      <c r="Q98" s="149">
        <v>501120</v>
      </c>
      <c r="R98" s="159">
        <v>22170</v>
      </c>
      <c r="S98" s="137">
        <v>5622100</v>
      </c>
      <c r="T98" s="137">
        <v>5934500</v>
      </c>
    </row>
    <row r="99" spans="1:20" s="4" customFormat="1" x14ac:dyDescent="0.2">
      <c r="A99" s="10" t="s">
        <v>200</v>
      </c>
      <c r="B99" s="149">
        <v>65070</v>
      </c>
      <c r="C99" s="149">
        <v>52670</v>
      </c>
      <c r="D99" s="149">
        <v>25720</v>
      </c>
      <c r="E99" s="149">
        <v>168410</v>
      </c>
      <c r="F99" s="149">
        <v>996530</v>
      </c>
      <c r="G99" s="149">
        <v>219190</v>
      </c>
      <c r="H99" s="149">
        <v>214950</v>
      </c>
      <c r="I99" s="149">
        <v>286980</v>
      </c>
      <c r="J99" s="149">
        <v>595790</v>
      </c>
      <c r="K99" s="149">
        <v>457830</v>
      </c>
      <c r="L99" s="149">
        <v>318700</v>
      </c>
      <c r="M99" s="149">
        <v>266160</v>
      </c>
      <c r="N99" s="149">
        <v>512650</v>
      </c>
      <c r="O99" s="149">
        <v>580680</v>
      </c>
      <c r="P99" s="149">
        <v>645580</v>
      </c>
      <c r="Q99" s="149">
        <v>500570</v>
      </c>
      <c r="R99" s="159">
        <v>22490</v>
      </c>
      <c r="S99" s="137">
        <v>5618100</v>
      </c>
      <c r="T99" s="137">
        <v>5930000</v>
      </c>
    </row>
    <row r="100" spans="1:20" s="4" customFormat="1" x14ac:dyDescent="0.2">
      <c r="A100" s="117" t="s">
        <v>211</v>
      </c>
      <c r="B100" s="149">
        <v>64700</v>
      </c>
      <c r="C100" s="149">
        <v>52310</v>
      </c>
      <c r="D100" s="149">
        <v>25980</v>
      </c>
      <c r="E100" s="149">
        <v>168880</v>
      </c>
      <c r="F100" s="149">
        <v>997040</v>
      </c>
      <c r="G100" s="149">
        <v>219280</v>
      </c>
      <c r="H100" s="149">
        <v>216240</v>
      </c>
      <c r="I100" s="149">
        <v>285450</v>
      </c>
      <c r="J100" s="149">
        <v>590090</v>
      </c>
      <c r="K100" s="149">
        <v>456910</v>
      </c>
      <c r="L100" s="149">
        <v>319120</v>
      </c>
      <c r="M100" s="149">
        <v>266870</v>
      </c>
      <c r="N100" s="149">
        <v>511120</v>
      </c>
      <c r="O100" s="149">
        <v>583650</v>
      </c>
      <c r="P100" s="149">
        <v>645810</v>
      </c>
      <c r="Q100" s="149">
        <v>500190</v>
      </c>
      <c r="R100" s="159">
        <v>22000</v>
      </c>
      <c r="S100" s="137">
        <v>5613800</v>
      </c>
      <c r="T100" s="137">
        <v>5925600</v>
      </c>
    </row>
    <row r="101" spans="1:20" s="4" customFormat="1" x14ac:dyDescent="0.2">
      <c r="A101" s="117" t="s">
        <v>227</v>
      </c>
      <c r="B101" s="149">
        <v>63630</v>
      </c>
      <c r="C101" s="149">
        <v>51280</v>
      </c>
      <c r="D101" s="149">
        <v>25310</v>
      </c>
      <c r="E101" s="149">
        <v>167730</v>
      </c>
      <c r="F101" s="149">
        <v>991170</v>
      </c>
      <c r="G101" s="149">
        <v>217150</v>
      </c>
      <c r="H101" s="149">
        <v>215600</v>
      </c>
      <c r="I101" s="149">
        <v>282370</v>
      </c>
      <c r="J101" s="149">
        <v>583140</v>
      </c>
      <c r="K101" s="149">
        <v>452100</v>
      </c>
      <c r="L101" s="149">
        <v>316490</v>
      </c>
      <c r="M101" s="149">
        <v>265110</v>
      </c>
      <c r="N101" s="149">
        <v>507450</v>
      </c>
      <c r="O101" s="149">
        <v>581910</v>
      </c>
      <c r="P101" s="149">
        <v>643040</v>
      </c>
      <c r="Q101" s="149">
        <v>495910</v>
      </c>
      <c r="R101" s="159">
        <v>21470</v>
      </c>
      <c r="S101" s="137">
        <v>5572900</v>
      </c>
      <c r="T101" s="137">
        <v>5880800</v>
      </c>
    </row>
    <row r="102" spans="1:20" s="4" customFormat="1" x14ac:dyDescent="0.2">
      <c r="A102" s="117" t="s">
        <v>228</v>
      </c>
      <c r="B102" s="149">
        <v>62670</v>
      </c>
      <c r="C102" s="149">
        <v>51020</v>
      </c>
      <c r="D102" s="149">
        <v>24730</v>
      </c>
      <c r="E102" s="149">
        <v>165460</v>
      </c>
      <c r="F102" s="149">
        <v>986090</v>
      </c>
      <c r="G102" s="149">
        <v>215370</v>
      </c>
      <c r="H102" s="149">
        <v>213910</v>
      </c>
      <c r="I102" s="149">
        <v>276960</v>
      </c>
      <c r="J102" s="149">
        <v>571360</v>
      </c>
      <c r="K102" s="149">
        <v>449060</v>
      </c>
      <c r="L102" s="149">
        <v>312990</v>
      </c>
      <c r="M102" s="149">
        <v>261910</v>
      </c>
      <c r="N102" s="149">
        <v>498870</v>
      </c>
      <c r="O102" s="149">
        <v>574850</v>
      </c>
      <c r="P102" s="149">
        <v>637150</v>
      </c>
      <c r="Q102" s="149">
        <v>489310</v>
      </c>
      <c r="R102" s="159">
        <v>20970</v>
      </c>
      <c r="S102" s="137">
        <v>5508800</v>
      </c>
      <c r="T102" s="137">
        <v>5812700</v>
      </c>
    </row>
    <row r="103" spans="1:20" s="48" customFormat="1" x14ac:dyDescent="0.2">
      <c r="A103" s="42" t="s">
        <v>229</v>
      </c>
      <c r="B103" s="150">
        <v>60970</v>
      </c>
      <c r="C103" s="150">
        <v>49920</v>
      </c>
      <c r="D103" s="150">
        <v>24270</v>
      </c>
      <c r="E103" s="150">
        <v>163390</v>
      </c>
      <c r="F103" s="150">
        <v>975890</v>
      </c>
      <c r="G103" s="150">
        <v>211850</v>
      </c>
      <c r="H103" s="150">
        <v>211580</v>
      </c>
      <c r="I103" s="150">
        <v>275570</v>
      </c>
      <c r="J103" s="150">
        <v>567610</v>
      </c>
      <c r="K103" s="150">
        <v>443500</v>
      </c>
      <c r="L103" s="150">
        <v>312360</v>
      </c>
      <c r="M103" s="150">
        <v>259390</v>
      </c>
      <c r="N103" s="150">
        <v>494510</v>
      </c>
      <c r="O103" s="150">
        <v>569890</v>
      </c>
      <c r="P103" s="150">
        <v>632570</v>
      </c>
      <c r="Q103" s="150">
        <v>483690</v>
      </c>
      <c r="R103" s="161">
        <v>21450</v>
      </c>
      <c r="S103" s="142">
        <v>5459900</v>
      </c>
      <c r="T103" s="157">
        <v>5758400</v>
      </c>
    </row>
    <row r="104" spans="1:20" s="4" customFormat="1" x14ac:dyDescent="0.2">
      <c r="A104" s="117" t="s">
        <v>230</v>
      </c>
      <c r="B104" s="149">
        <v>60080</v>
      </c>
      <c r="C104" s="149">
        <v>49010</v>
      </c>
      <c r="D104" s="149">
        <v>23890</v>
      </c>
      <c r="E104" s="149">
        <v>161440</v>
      </c>
      <c r="F104" s="149">
        <v>981790</v>
      </c>
      <c r="G104" s="149">
        <v>209860</v>
      </c>
      <c r="H104" s="149">
        <v>209910</v>
      </c>
      <c r="I104" s="149">
        <v>275190</v>
      </c>
      <c r="J104" s="149">
        <v>564370</v>
      </c>
      <c r="K104" s="149">
        <v>444690</v>
      </c>
      <c r="L104" s="149">
        <v>314900</v>
      </c>
      <c r="M104" s="149">
        <v>260250</v>
      </c>
      <c r="N104" s="149">
        <v>495470</v>
      </c>
      <c r="O104" s="149">
        <v>569200</v>
      </c>
      <c r="P104" s="149">
        <v>634560</v>
      </c>
      <c r="Q104" s="149">
        <v>482070</v>
      </c>
      <c r="R104" s="159">
        <v>21050</v>
      </c>
      <c r="S104" s="137">
        <v>5463300</v>
      </c>
      <c r="T104" s="137">
        <v>5757700</v>
      </c>
    </row>
    <row r="105" spans="1:20" s="4" customFormat="1" x14ac:dyDescent="0.2">
      <c r="A105" s="117" t="s">
        <v>231</v>
      </c>
      <c r="B105" s="149">
        <v>61890</v>
      </c>
      <c r="C105" s="149">
        <v>50310</v>
      </c>
      <c r="D105" s="149">
        <v>24040</v>
      </c>
      <c r="E105" s="149">
        <v>163960</v>
      </c>
      <c r="F105" s="149">
        <v>1043550</v>
      </c>
      <c r="G105" s="149">
        <v>219970</v>
      </c>
      <c r="H105" s="149">
        <v>222610</v>
      </c>
      <c r="I105" s="149">
        <v>290020</v>
      </c>
      <c r="J105" s="149">
        <v>585210</v>
      </c>
      <c r="K105" s="149">
        <v>469140</v>
      </c>
      <c r="L105" s="149">
        <v>339210</v>
      </c>
      <c r="M105" s="149">
        <v>279920</v>
      </c>
      <c r="N105" s="149">
        <v>528530</v>
      </c>
      <c r="O105" s="149">
        <v>603730</v>
      </c>
      <c r="P105" s="149">
        <v>679800</v>
      </c>
      <c r="Q105" s="149">
        <v>518730</v>
      </c>
      <c r="R105" s="159">
        <v>27280</v>
      </c>
      <c r="S105" s="137">
        <v>5807700</v>
      </c>
      <c r="T105" s="137">
        <v>6107900</v>
      </c>
    </row>
    <row r="106" spans="1:20" s="4" customFormat="1" x14ac:dyDescent="0.2">
      <c r="A106" s="117" t="s">
        <v>232</v>
      </c>
      <c r="B106" s="149">
        <v>62280</v>
      </c>
      <c r="C106" s="149">
        <v>49990</v>
      </c>
      <c r="D106" s="149">
        <v>24680</v>
      </c>
      <c r="E106" s="149">
        <v>164280</v>
      </c>
      <c r="F106" s="149">
        <v>1051950</v>
      </c>
      <c r="G106" s="149">
        <v>218450</v>
      </c>
      <c r="H106" s="149">
        <v>221860</v>
      </c>
      <c r="I106" s="149">
        <v>286250</v>
      </c>
      <c r="J106" s="149">
        <v>585260</v>
      </c>
      <c r="K106" s="149">
        <v>466960</v>
      </c>
      <c r="L106" s="149">
        <v>330310</v>
      </c>
      <c r="M106" s="149">
        <v>272700</v>
      </c>
      <c r="N106" s="149">
        <v>520070</v>
      </c>
      <c r="O106" s="149">
        <v>602230</v>
      </c>
      <c r="P106" s="149">
        <v>671180</v>
      </c>
      <c r="Q106" s="149">
        <v>510800</v>
      </c>
      <c r="R106" s="159">
        <v>24220</v>
      </c>
      <c r="S106" s="137">
        <v>5762200</v>
      </c>
      <c r="T106" s="137">
        <v>6063500</v>
      </c>
    </row>
    <row r="107" spans="1:20" s="4" customFormat="1" x14ac:dyDescent="0.2">
      <c r="A107" s="117" t="s">
        <v>233</v>
      </c>
      <c r="B107" s="149">
        <v>60970</v>
      </c>
      <c r="C107" s="149">
        <v>48790</v>
      </c>
      <c r="D107" s="149">
        <v>23830</v>
      </c>
      <c r="E107" s="149">
        <v>163270</v>
      </c>
      <c r="F107" s="149">
        <v>1061920</v>
      </c>
      <c r="G107" s="149">
        <v>218090</v>
      </c>
      <c r="H107" s="149">
        <v>221080</v>
      </c>
      <c r="I107" s="149">
        <v>282530</v>
      </c>
      <c r="J107" s="149">
        <v>579280</v>
      </c>
      <c r="K107" s="149">
        <v>465030</v>
      </c>
      <c r="L107" s="149">
        <v>327390</v>
      </c>
      <c r="M107" s="149">
        <v>268950</v>
      </c>
      <c r="N107" s="149">
        <v>513050</v>
      </c>
      <c r="O107" s="149">
        <v>596160</v>
      </c>
      <c r="P107" s="149">
        <v>671280</v>
      </c>
      <c r="Q107" s="149">
        <v>501180</v>
      </c>
      <c r="R107" s="159">
        <v>21090</v>
      </c>
      <c r="S107" s="137">
        <v>5727000</v>
      </c>
      <c r="T107" s="137">
        <v>6023900</v>
      </c>
    </row>
    <row r="108" spans="1:20" s="4" customFormat="1" x14ac:dyDescent="0.2">
      <c r="A108" s="117" t="s">
        <v>234</v>
      </c>
      <c r="B108" s="149">
        <v>60710</v>
      </c>
      <c r="C108" s="149">
        <v>48310</v>
      </c>
      <c r="D108" s="149">
        <v>23860</v>
      </c>
      <c r="E108" s="149">
        <v>163360</v>
      </c>
      <c r="F108" s="149">
        <v>1060380</v>
      </c>
      <c r="G108" s="149">
        <v>219650</v>
      </c>
      <c r="H108" s="149">
        <v>222490</v>
      </c>
      <c r="I108" s="149">
        <v>280830</v>
      </c>
      <c r="J108" s="149">
        <v>578770</v>
      </c>
      <c r="K108" s="149">
        <v>465760</v>
      </c>
      <c r="L108" s="149">
        <v>325590</v>
      </c>
      <c r="M108" s="149">
        <v>268870</v>
      </c>
      <c r="N108" s="149">
        <v>513400</v>
      </c>
      <c r="O108" s="149">
        <v>596150</v>
      </c>
      <c r="P108" s="149">
        <v>677100</v>
      </c>
      <c r="Q108" s="149">
        <v>502630</v>
      </c>
      <c r="R108" s="159">
        <v>20880</v>
      </c>
      <c r="S108" s="137">
        <v>5732500</v>
      </c>
      <c r="T108" s="137">
        <v>6028700</v>
      </c>
    </row>
    <row r="109" spans="1:20" s="4" customFormat="1" x14ac:dyDescent="0.2">
      <c r="A109" s="117" t="s">
        <v>235</v>
      </c>
      <c r="B109" s="149">
        <v>60810</v>
      </c>
      <c r="C109" s="149">
        <v>48260</v>
      </c>
      <c r="D109" s="149">
        <v>23910</v>
      </c>
      <c r="E109" s="149">
        <v>161960</v>
      </c>
      <c r="F109" s="149">
        <v>1053090</v>
      </c>
      <c r="G109" s="149">
        <v>218560</v>
      </c>
      <c r="H109" s="149">
        <v>220420</v>
      </c>
      <c r="I109" s="149">
        <v>277430</v>
      </c>
      <c r="J109" s="149">
        <v>571970</v>
      </c>
      <c r="K109" s="149">
        <v>461590</v>
      </c>
      <c r="L109" s="149">
        <v>320750</v>
      </c>
      <c r="M109" s="149">
        <v>266770</v>
      </c>
      <c r="N109" s="149">
        <v>508560</v>
      </c>
      <c r="O109" s="149">
        <v>593900</v>
      </c>
      <c r="P109" s="149">
        <v>663460</v>
      </c>
      <c r="Q109" s="149">
        <v>503150</v>
      </c>
      <c r="R109" s="159">
        <v>22820</v>
      </c>
      <c r="S109" s="137">
        <v>5682500</v>
      </c>
      <c r="T109" s="137">
        <v>5977400</v>
      </c>
    </row>
    <row r="110" spans="1:20" s="4" customFormat="1" x14ac:dyDescent="0.2">
      <c r="A110" s="117" t="s">
        <v>236</v>
      </c>
      <c r="B110" s="149">
        <v>60580</v>
      </c>
      <c r="C110" s="149">
        <v>47730</v>
      </c>
      <c r="D110" s="149">
        <v>23810</v>
      </c>
      <c r="E110" s="149">
        <v>160440</v>
      </c>
      <c r="F110" s="149">
        <v>1030770</v>
      </c>
      <c r="G110" s="149">
        <v>214230</v>
      </c>
      <c r="H110" s="149">
        <v>214940</v>
      </c>
      <c r="I110" s="149">
        <v>270860</v>
      </c>
      <c r="J110" s="149">
        <v>562510</v>
      </c>
      <c r="K110" s="149">
        <v>451590</v>
      </c>
      <c r="L110" s="149">
        <v>310890</v>
      </c>
      <c r="M110" s="149">
        <v>259780</v>
      </c>
      <c r="N110" s="149">
        <v>495050</v>
      </c>
      <c r="O110" s="149">
        <v>581820</v>
      </c>
      <c r="P110" s="149">
        <v>646270</v>
      </c>
      <c r="Q110" s="149">
        <v>489380</v>
      </c>
      <c r="R110" s="159">
        <v>21110</v>
      </c>
      <c r="S110" s="137">
        <v>5549200</v>
      </c>
      <c r="T110" s="137">
        <v>5841800</v>
      </c>
    </row>
    <row r="111" spans="1:20" s="4" customFormat="1" x14ac:dyDescent="0.2">
      <c r="A111" s="117" t="s">
        <v>237</v>
      </c>
      <c r="B111" s="149">
        <v>60270</v>
      </c>
      <c r="C111" s="149">
        <v>47290</v>
      </c>
      <c r="D111" s="149">
        <v>24120</v>
      </c>
      <c r="E111" s="149">
        <v>159580</v>
      </c>
      <c r="F111" s="149">
        <v>997250</v>
      </c>
      <c r="G111" s="149">
        <v>208640</v>
      </c>
      <c r="H111" s="149">
        <v>209910</v>
      </c>
      <c r="I111" s="149">
        <v>262790</v>
      </c>
      <c r="J111" s="149">
        <v>546090</v>
      </c>
      <c r="K111" s="149">
        <v>440720</v>
      </c>
      <c r="L111" s="149">
        <v>301350</v>
      </c>
      <c r="M111" s="149">
        <v>251790</v>
      </c>
      <c r="N111" s="149">
        <v>481660</v>
      </c>
      <c r="O111" s="149">
        <v>567910</v>
      </c>
      <c r="P111" s="149">
        <v>626400</v>
      </c>
      <c r="Q111" s="149">
        <v>473100</v>
      </c>
      <c r="R111" s="159">
        <v>20010</v>
      </c>
      <c r="S111" s="137">
        <v>5387600</v>
      </c>
      <c r="T111" s="137">
        <v>5678900</v>
      </c>
    </row>
    <row r="112" spans="1:20" s="4" customFormat="1" x14ac:dyDescent="0.2">
      <c r="A112" s="117" t="s">
        <v>238</v>
      </c>
      <c r="B112" s="149">
        <v>59490</v>
      </c>
      <c r="C112" s="149">
        <v>46550</v>
      </c>
      <c r="D112" s="149">
        <v>24120</v>
      </c>
      <c r="E112" s="149">
        <v>157390</v>
      </c>
      <c r="F112" s="149">
        <v>976140</v>
      </c>
      <c r="G112" s="149">
        <v>203500</v>
      </c>
      <c r="H112" s="149">
        <v>203860</v>
      </c>
      <c r="I112" s="149">
        <v>254520</v>
      </c>
      <c r="J112" s="149">
        <v>529270</v>
      </c>
      <c r="K112" s="149">
        <v>428760</v>
      </c>
      <c r="L112" s="149">
        <v>293260</v>
      </c>
      <c r="M112" s="149">
        <v>246000</v>
      </c>
      <c r="N112" s="149">
        <v>469300</v>
      </c>
      <c r="O112" s="149">
        <v>554640</v>
      </c>
      <c r="P112" s="149">
        <v>609150</v>
      </c>
      <c r="Q112" s="149">
        <v>460610</v>
      </c>
      <c r="R112" s="159">
        <v>19160</v>
      </c>
      <c r="S112" s="137">
        <v>5248200</v>
      </c>
      <c r="T112" s="137">
        <v>5535700</v>
      </c>
    </row>
    <row r="113" spans="1:20" s="4" customFormat="1" x14ac:dyDescent="0.2">
      <c r="A113" s="117" t="s">
        <v>239</v>
      </c>
      <c r="B113" s="149">
        <v>58480</v>
      </c>
      <c r="C113" s="149">
        <v>45690</v>
      </c>
      <c r="D113" s="149">
        <v>24160</v>
      </c>
      <c r="E113" s="149">
        <v>156260</v>
      </c>
      <c r="F113" s="149">
        <v>966900</v>
      </c>
      <c r="G113" s="149">
        <v>199720</v>
      </c>
      <c r="H113" s="149">
        <v>200240</v>
      </c>
      <c r="I113" s="149">
        <v>249490</v>
      </c>
      <c r="J113" s="149">
        <v>520700</v>
      </c>
      <c r="K113" s="149">
        <v>420790</v>
      </c>
      <c r="L113" s="149">
        <v>287560</v>
      </c>
      <c r="M113" s="149">
        <v>242800</v>
      </c>
      <c r="N113" s="149">
        <v>459350</v>
      </c>
      <c r="O113" s="149">
        <v>547630</v>
      </c>
      <c r="P113" s="149">
        <v>598810</v>
      </c>
      <c r="Q113" s="149">
        <v>453920</v>
      </c>
      <c r="R113" s="159">
        <v>18720</v>
      </c>
      <c r="S113" s="137">
        <v>5166600</v>
      </c>
      <c r="T113" s="137">
        <v>5451200</v>
      </c>
    </row>
    <row r="114" spans="1:20" s="4" customFormat="1" x14ac:dyDescent="0.2">
      <c r="A114" s="117" t="s">
        <v>240</v>
      </c>
      <c r="B114" s="149">
        <v>57390</v>
      </c>
      <c r="C114" s="149">
        <v>45210</v>
      </c>
      <c r="D114" s="149">
        <v>24560</v>
      </c>
      <c r="E114" s="149">
        <v>155520</v>
      </c>
      <c r="F114" s="149">
        <v>964100</v>
      </c>
      <c r="G114" s="149">
        <v>197730</v>
      </c>
      <c r="H114" s="149">
        <v>199360</v>
      </c>
      <c r="I114" s="149">
        <v>247780</v>
      </c>
      <c r="J114" s="149">
        <v>516510</v>
      </c>
      <c r="K114" s="149">
        <v>418490</v>
      </c>
      <c r="L114" s="149">
        <v>285210</v>
      </c>
      <c r="M114" s="149">
        <v>242670</v>
      </c>
      <c r="N114" s="149">
        <v>457090</v>
      </c>
      <c r="O114" s="149">
        <v>546070</v>
      </c>
      <c r="P114" s="149">
        <v>597730</v>
      </c>
      <c r="Q114" s="149">
        <v>453400</v>
      </c>
      <c r="R114" s="159">
        <v>18730</v>
      </c>
      <c r="S114" s="137">
        <v>5144900</v>
      </c>
      <c r="T114" s="137">
        <v>5427500</v>
      </c>
    </row>
    <row r="115" spans="1:20" s="48" customFormat="1" x14ac:dyDescent="0.2">
      <c r="A115" s="117" t="s">
        <v>241</v>
      </c>
      <c r="B115" s="149">
        <v>56390</v>
      </c>
      <c r="C115" s="149">
        <v>44510</v>
      </c>
      <c r="D115" s="149">
        <v>24320</v>
      </c>
      <c r="E115" s="149">
        <v>155540</v>
      </c>
      <c r="F115" s="149">
        <v>954660</v>
      </c>
      <c r="G115" s="149">
        <v>195660</v>
      </c>
      <c r="H115" s="149">
        <v>197330</v>
      </c>
      <c r="I115" s="149">
        <v>243320</v>
      </c>
      <c r="J115" s="149">
        <v>513190</v>
      </c>
      <c r="K115" s="149">
        <v>414340</v>
      </c>
      <c r="L115" s="149">
        <v>280830</v>
      </c>
      <c r="M115" s="149">
        <v>242140</v>
      </c>
      <c r="N115" s="149">
        <v>454360</v>
      </c>
      <c r="O115" s="149">
        <v>545670</v>
      </c>
      <c r="P115" s="149">
        <v>591490</v>
      </c>
      <c r="Q115" s="149">
        <v>450840</v>
      </c>
      <c r="R115" s="159">
        <v>18920</v>
      </c>
      <c r="S115" s="137">
        <v>5102800</v>
      </c>
      <c r="T115" s="137">
        <v>5383500</v>
      </c>
    </row>
    <row r="116" spans="1:20" s="4" customFormat="1" x14ac:dyDescent="0.2">
      <c r="A116" s="117" t="s">
        <v>242</v>
      </c>
      <c r="B116" s="149">
        <v>55520</v>
      </c>
      <c r="C116" s="149">
        <v>43880</v>
      </c>
      <c r="D116" s="149">
        <v>24630</v>
      </c>
      <c r="E116" s="149">
        <v>155240</v>
      </c>
      <c r="F116" s="149">
        <v>952310</v>
      </c>
      <c r="G116" s="149">
        <v>193580</v>
      </c>
      <c r="H116" s="149">
        <v>195960</v>
      </c>
      <c r="I116" s="149">
        <v>243750</v>
      </c>
      <c r="J116" s="149">
        <v>512750</v>
      </c>
      <c r="K116" s="149">
        <v>412410</v>
      </c>
      <c r="L116" s="149">
        <v>278790</v>
      </c>
      <c r="M116" s="149">
        <v>242330</v>
      </c>
      <c r="N116" s="149">
        <v>453060</v>
      </c>
      <c r="O116" s="149">
        <v>546180</v>
      </c>
      <c r="P116" s="149">
        <v>589400</v>
      </c>
      <c r="Q116" s="149">
        <v>449570</v>
      </c>
      <c r="R116" s="159">
        <v>18860</v>
      </c>
      <c r="S116" s="137">
        <v>5088900</v>
      </c>
      <c r="T116" s="137">
        <v>5368200</v>
      </c>
    </row>
    <row r="117" spans="1:20" s="4" customFormat="1" x14ac:dyDescent="0.2">
      <c r="A117" s="225" t="s">
        <v>243</v>
      </c>
      <c r="B117" s="149">
        <v>54640</v>
      </c>
      <c r="C117" s="149">
        <v>42810</v>
      </c>
      <c r="D117" s="149">
        <v>24540</v>
      </c>
      <c r="E117" s="149">
        <v>153870</v>
      </c>
      <c r="F117" s="149">
        <v>954430</v>
      </c>
      <c r="G117" s="149">
        <v>192050</v>
      </c>
      <c r="H117" s="149">
        <v>194960</v>
      </c>
      <c r="I117" s="149">
        <v>243200</v>
      </c>
      <c r="J117" s="149">
        <v>510780</v>
      </c>
      <c r="K117" s="149">
        <v>409960</v>
      </c>
      <c r="L117" s="149">
        <v>276580</v>
      </c>
      <c r="M117" s="149">
        <v>242290</v>
      </c>
      <c r="N117" s="149">
        <v>450840</v>
      </c>
      <c r="O117" s="149">
        <v>543320</v>
      </c>
      <c r="P117" s="149">
        <v>587910</v>
      </c>
      <c r="Q117" s="149">
        <v>446610</v>
      </c>
      <c r="R117" s="159">
        <v>19070</v>
      </c>
      <c r="S117" s="137">
        <v>5072000</v>
      </c>
      <c r="T117" s="137">
        <v>5347900</v>
      </c>
    </row>
    <row r="118" spans="1:20" s="4" customFormat="1" x14ac:dyDescent="0.2">
      <c r="A118" s="117" t="s">
        <v>244</v>
      </c>
      <c r="B118" s="149">
        <v>55120</v>
      </c>
      <c r="C118" s="149">
        <v>42210</v>
      </c>
      <c r="D118" s="149">
        <v>24710</v>
      </c>
      <c r="E118" s="149">
        <v>153640</v>
      </c>
      <c r="F118" s="149">
        <v>958430</v>
      </c>
      <c r="G118" s="149">
        <v>191820</v>
      </c>
      <c r="H118" s="149">
        <v>194590</v>
      </c>
      <c r="I118" s="149">
        <v>242610</v>
      </c>
      <c r="J118" s="149">
        <v>511610</v>
      </c>
      <c r="K118" s="149">
        <v>409970</v>
      </c>
      <c r="L118" s="149">
        <v>275850</v>
      </c>
      <c r="M118" s="149">
        <v>243160</v>
      </c>
      <c r="N118" s="149">
        <v>452390</v>
      </c>
      <c r="O118" s="149">
        <v>544280</v>
      </c>
      <c r="P118" s="149">
        <v>589720</v>
      </c>
      <c r="Q118" s="149">
        <v>446680</v>
      </c>
      <c r="R118" s="159">
        <v>19050</v>
      </c>
      <c r="S118" s="137">
        <v>5080200</v>
      </c>
      <c r="T118" s="137">
        <v>5355800</v>
      </c>
    </row>
    <row r="119" spans="1:20" s="4" customFormat="1" x14ac:dyDescent="0.2">
      <c r="A119" s="225" t="s">
        <v>268</v>
      </c>
      <c r="B119" s="149">
        <v>55360</v>
      </c>
      <c r="C119" s="149">
        <v>41740</v>
      </c>
      <c r="D119" s="149">
        <v>25610</v>
      </c>
      <c r="E119" s="149">
        <v>153530</v>
      </c>
      <c r="F119" s="149">
        <v>969000</v>
      </c>
      <c r="G119" s="149">
        <v>193120</v>
      </c>
      <c r="H119" s="149">
        <v>195820</v>
      </c>
      <c r="I119" s="149">
        <v>244370</v>
      </c>
      <c r="J119" s="149">
        <v>513540</v>
      </c>
      <c r="K119" s="149">
        <v>410170</v>
      </c>
      <c r="L119" s="149">
        <v>278190</v>
      </c>
      <c r="M119" s="149">
        <v>244560</v>
      </c>
      <c r="N119" s="149">
        <v>458200</v>
      </c>
      <c r="O119" s="149">
        <v>549030</v>
      </c>
      <c r="P119" s="149">
        <v>595260</v>
      </c>
      <c r="Q119" s="149">
        <v>451070</v>
      </c>
      <c r="R119" s="159">
        <v>19340</v>
      </c>
      <c r="S119" s="137">
        <v>5121700</v>
      </c>
      <c r="T119" s="137">
        <v>5397900</v>
      </c>
    </row>
    <row r="120" spans="1:20" s="4" customFormat="1" x14ac:dyDescent="0.2">
      <c r="A120" s="225" t="s">
        <v>271</v>
      </c>
      <c r="B120" s="149">
        <v>54650</v>
      </c>
      <c r="C120" s="149">
        <v>41500</v>
      </c>
      <c r="D120" s="149">
        <v>26320</v>
      </c>
      <c r="E120" s="149">
        <v>153810</v>
      </c>
      <c r="F120" s="149">
        <v>970130</v>
      </c>
      <c r="G120" s="149">
        <v>193300</v>
      </c>
      <c r="H120" s="149">
        <v>196080</v>
      </c>
      <c r="I120" s="149">
        <v>244580</v>
      </c>
      <c r="J120" s="149">
        <v>512600</v>
      </c>
      <c r="K120" s="149">
        <v>411280</v>
      </c>
      <c r="L120" s="149">
        <v>278580</v>
      </c>
      <c r="M120" s="149">
        <v>244540</v>
      </c>
      <c r="N120" s="149">
        <v>460320</v>
      </c>
      <c r="O120" s="149">
        <v>547760</v>
      </c>
      <c r="P120" s="149">
        <v>596000</v>
      </c>
      <c r="Q120" s="149">
        <v>449690</v>
      </c>
      <c r="R120" s="159">
        <v>19410</v>
      </c>
      <c r="S120" s="137">
        <v>5124300</v>
      </c>
      <c r="T120" s="137">
        <v>5400500</v>
      </c>
    </row>
    <row r="121" spans="1:20" s="4" customFormat="1" x14ac:dyDescent="0.2">
      <c r="A121" s="5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59"/>
      <c r="S121" s="137"/>
      <c r="T121" s="156"/>
    </row>
    <row r="122" spans="1:20" s="4" customFormat="1" x14ac:dyDescent="0.2">
      <c r="A122" s="5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59"/>
      <c r="S122" s="137"/>
      <c r="T122" s="156"/>
    </row>
    <row r="123" spans="1:20" s="4" customFormat="1" x14ac:dyDescent="0.2">
      <c r="A123" s="5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59"/>
      <c r="S123" s="137"/>
      <c r="T123" s="156"/>
    </row>
    <row r="124" spans="1:20" s="4" customFormat="1" x14ac:dyDescent="0.2">
      <c r="A124" s="5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59"/>
      <c r="S124" s="137"/>
      <c r="T124" s="156"/>
    </row>
    <row r="125" spans="1:20" s="4" customFormat="1" x14ac:dyDescent="0.2">
      <c r="A125" s="5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59"/>
      <c r="S125" s="137"/>
      <c r="T125" s="156"/>
    </row>
    <row r="126" spans="1:20" s="4" customFormat="1" x14ac:dyDescent="0.2">
      <c r="A126" s="5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59"/>
      <c r="S126" s="137"/>
      <c r="T126" s="156"/>
    </row>
    <row r="127" spans="1:20" s="48" customFormat="1" x14ac:dyDescent="0.2">
      <c r="A127" s="42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61"/>
      <c r="S127" s="142"/>
      <c r="T127" s="157"/>
    </row>
    <row r="128" spans="1:20" s="4" customFormat="1" x14ac:dyDescent="0.2">
      <c r="A128" s="5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59"/>
      <c r="S128" s="137"/>
      <c r="T128" s="156"/>
    </row>
    <row r="129" spans="1:20" s="4" customFormat="1" x14ac:dyDescent="0.2">
      <c r="A129" s="5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59"/>
      <c r="S129" s="137"/>
      <c r="T129" s="156"/>
    </row>
    <row r="130" spans="1:20" s="4" customFormat="1" x14ac:dyDescent="0.2">
      <c r="A130" s="5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59"/>
      <c r="S130" s="137"/>
      <c r="T130" s="156"/>
    </row>
    <row r="131" spans="1:20" s="4" customFormat="1" x14ac:dyDescent="0.2">
      <c r="A131" s="5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59"/>
      <c r="S131" s="137"/>
      <c r="T131" s="156"/>
    </row>
    <row r="132" spans="1:20" s="4" customFormat="1" x14ac:dyDescent="0.2">
      <c r="A132" s="5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59"/>
      <c r="S132" s="137"/>
      <c r="T132" s="156"/>
    </row>
    <row r="133" spans="1:20" s="4" customFormat="1" x14ac:dyDescent="0.2">
      <c r="A133" s="5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59"/>
      <c r="S133" s="137"/>
      <c r="T133" s="156"/>
    </row>
    <row r="134" spans="1:20" s="4" customFormat="1" x14ac:dyDescent="0.2">
      <c r="A134" s="5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59"/>
      <c r="S134" s="137"/>
      <c r="T134" s="156"/>
    </row>
    <row r="135" spans="1:20" s="4" customFormat="1" x14ac:dyDescent="0.2">
      <c r="A135" s="5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59"/>
      <c r="S135" s="137"/>
      <c r="T135" s="156"/>
    </row>
    <row r="136" spans="1:20" s="4" customFormat="1" x14ac:dyDescent="0.2">
      <c r="A136" s="5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59"/>
      <c r="S136" s="137"/>
      <c r="T136" s="156"/>
    </row>
    <row r="137" spans="1:20" s="4" customFormat="1" x14ac:dyDescent="0.2">
      <c r="A137" s="5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59"/>
      <c r="S137" s="137"/>
      <c r="T137" s="156"/>
    </row>
    <row r="138" spans="1:20" s="4" customFormat="1" x14ac:dyDescent="0.2">
      <c r="A138" s="5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59"/>
      <c r="S138" s="137"/>
      <c r="T138" s="156"/>
    </row>
    <row r="139" spans="1:20" s="48" customFormat="1" x14ac:dyDescent="0.2">
      <c r="A139" s="42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61"/>
      <c r="S139" s="142"/>
      <c r="T139" s="157"/>
    </row>
    <row r="140" spans="1:20" s="4" customFormat="1" x14ac:dyDescent="0.2">
      <c r="A140" s="5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59"/>
      <c r="S140" s="137"/>
      <c r="T140" s="156"/>
    </row>
    <row r="141" spans="1:20" s="4" customFormat="1" x14ac:dyDescent="0.2">
      <c r="A141" s="5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59"/>
      <c r="S141" s="137"/>
      <c r="T141" s="156"/>
    </row>
    <row r="142" spans="1:20" s="4" customFormat="1" x14ac:dyDescent="0.2">
      <c r="A142" s="5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59"/>
      <c r="S142" s="137"/>
      <c r="T142" s="156"/>
    </row>
    <row r="143" spans="1:20" s="4" customFormat="1" x14ac:dyDescent="0.2">
      <c r="A143" s="5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59"/>
      <c r="S143" s="137"/>
      <c r="T143" s="156"/>
    </row>
    <row r="144" spans="1:20" s="4" customFormat="1" x14ac:dyDescent="0.2">
      <c r="A144" s="5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59"/>
      <c r="S144" s="137"/>
      <c r="T144" s="156"/>
    </row>
    <row r="145" spans="1:20" s="4" customFormat="1" x14ac:dyDescent="0.2">
      <c r="A145" s="5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59"/>
      <c r="S145" s="137"/>
      <c r="T145" s="156"/>
    </row>
    <row r="146" spans="1:20" s="4" customFormat="1" x14ac:dyDescent="0.2">
      <c r="A146" s="5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59"/>
      <c r="S146" s="137"/>
      <c r="T146" s="156"/>
    </row>
    <row r="147" spans="1:20" s="4" customFormat="1" x14ac:dyDescent="0.2">
      <c r="A147" s="5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59"/>
      <c r="S147" s="137"/>
      <c r="T147" s="156"/>
    </row>
    <row r="148" spans="1:20" s="4" customFormat="1" x14ac:dyDescent="0.2">
      <c r="A148" s="5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59"/>
      <c r="S148" s="137"/>
      <c r="T148" s="156"/>
    </row>
    <row r="149" spans="1:20" s="4" customFormat="1" x14ac:dyDescent="0.2">
      <c r="A149" s="5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59"/>
      <c r="S149" s="137"/>
      <c r="T149" s="156"/>
    </row>
    <row r="150" spans="1:20" s="4" customFormat="1" x14ac:dyDescent="0.2">
      <c r="A150" s="5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59"/>
      <c r="S150" s="137"/>
      <c r="T150" s="156"/>
    </row>
    <row r="151" spans="1:20" s="48" customFormat="1" x14ac:dyDescent="0.2">
      <c r="A151" s="42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61"/>
      <c r="S151" s="142"/>
      <c r="T151" s="157"/>
    </row>
    <row r="152" spans="1:20" s="4" customFormat="1" x14ac:dyDescent="0.2">
      <c r="A152" s="5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59"/>
      <c r="S152" s="137"/>
      <c r="T152" s="156"/>
    </row>
    <row r="153" spans="1:20" s="4" customFormat="1" x14ac:dyDescent="0.2">
      <c r="A153" s="5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59"/>
      <c r="S153" s="137"/>
      <c r="T153" s="156"/>
    </row>
    <row r="154" spans="1:20" s="4" customFormat="1" x14ac:dyDescent="0.2">
      <c r="A154" s="5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59"/>
      <c r="S154" s="137"/>
      <c r="T154" s="156"/>
    </row>
    <row r="155" spans="1:20" s="4" customFormat="1" x14ac:dyDescent="0.2">
      <c r="A155" s="5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59"/>
      <c r="S155" s="137"/>
      <c r="T155" s="156"/>
    </row>
    <row r="156" spans="1:20" s="4" customFormat="1" x14ac:dyDescent="0.2">
      <c r="A156" s="5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59"/>
      <c r="S156" s="137"/>
      <c r="T156" s="156"/>
    </row>
    <row r="157" spans="1:20" s="4" customFormat="1" x14ac:dyDescent="0.2">
      <c r="A157" s="5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59"/>
      <c r="S157" s="137"/>
      <c r="T157" s="156"/>
    </row>
    <row r="158" spans="1:20" s="4" customFormat="1" x14ac:dyDescent="0.2">
      <c r="A158" s="5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59"/>
      <c r="S158" s="137"/>
      <c r="T158" s="156"/>
    </row>
    <row r="159" spans="1:20" s="4" customFormat="1" x14ac:dyDescent="0.2">
      <c r="A159" s="5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59"/>
      <c r="S159" s="137"/>
      <c r="T159" s="156"/>
    </row>
    <row r="160" spans="1:20" s="4" customFormat="1" x14ac:dyDescent="0.2">
      <c r="A160" s="5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59"/>
      <c r="S160" s="137"/>
      <c r="T160" s="156"/>
    </row>
    <row r="161" spans="1:20" s="4" customFormat="1" x14ac:dyDescent="0.2">
      <c r="A161" s="5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59"/>
      <c r="S161" s="137"/>
      <c r="T161" s="156"/>
    </row>
    <row r="162" spans="1:20" s="4" customFormat="1" x14ac:dyDescent="0.2">
      <c r="A162" s="5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59"/>
      <c r="S162" s="137"/>
      <c r="T162" s="156"/>
    </row>
    <row r="163" spans="1:20" s="48" customFormat="1" x14ac:dyDescent="0.2">
      <c r="A163" s="42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61"/>
      <c r="S163" s="142"/>
      <c r="T163" s="157"/>
    </row>
    <row r="164" spans="1:20" s="4" customFormat="1" x14ac:dyDescent="0.2">
      <c r="A164" s="5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59"/>
      <c r="S164" s="137"/>
      <c r="T164" s="156"/>
    </row>
    <row r="165" spans="1:20" s="4" customFormat="1" x14ac:dyDescent="0.2">
      <c r="A165" s="5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59"/>
      <c r="S165" s="137"/>
      <c r="T165" s="156"/>
    </row>
    <row r="166" spans="1:20" s="4" customFormat="1" x14ac:dyDescent="0.2">
      <c r="A166" s="5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59"/>
      <c r="S166" s="137"/>
      <c r="T166" s="156"/>
    </row>
    <row r="167" spans="1:20" s="4" customFormat="1" x14ac:dyDescent="0.2">
      <c r="A167" s="5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59"/>
      <c r="S167" s="137"/>
      <c r="T167" s="156"/>
    </row>
    <row r="168" spans="1:20" s="4" customFormat="1" x14ac:dyDescent="0.2">
      <c r="A168" s="5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59"/>
      <c r="S168" s="137"/>
      <c r="T168" s="156"/>
    </row>
    <row r="169" spans="1:20" s="4" customFormat="1" x14ac:dyDescent="0.2">
      <c r="A169" s="5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59"/>
      <c r="S169" s="137"/>
      <c r="T169" s="156"/>
    </row>
    <row r="170" spans="1:20" s="4" customFormat="1" x14ac:dyDescent="0.2">
      <c r="A170" s="5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59"/>
      <c r="S170" s="137"/>
      <c r="T170" s="156"/>
    </row>
    <row r="171" spans="1:20" s="4" customFormat="1" x14ac:dyDescent="0.2">
      <c r="A171" s="5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59"/>
      <c r="S171" s="137"/>
      <c r="T171" s="156"/>
    </row>
    <row r="172" spans="1:20" s="4" customFormat="1" x14ac:dyDescent="0.2">
      <c r="A172" s="5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59"/>
      <c r="S172" s="137"/>
      <c r="T172" s="156"/>
    </row>
    <row r="173" spans="1:20" s="4" customFormat="1" x14ac:dyDescent="0.2">
      <c r="A173" s="5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59"/>
      <c r="S173" s="137"/>
      <c r="T173" s="156"/>
    </row>
    <row r="174" spans="1:20" s="4" customFormat="1" x14ac:dyDescent="0.2">
      <c r="A174" s="5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59"/>
      <c r="S174" s="137"/>
      <c r="T174" s="156"/>
    </row>
    <row r="175" spans="1:20" s="48" customFormat="1" x14ac:dyDescent="0.2">
      <c r="A175" s="42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61"/>
      <c r="S175" s="142"/>
      <c r="T175" s="157"/>
    </row>
    <row r="176" spans="1:20" s="4" customFormat="1" x14ac:dyDescent="0.2">
      <c r="A176" s="5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59"/>
      <c r="S176" s="137"/>
      <c r="T176" s="156"/>
    </row>
    <row r="177" spans="1:20" s="4" customFormat="1" x14ac:dyDescent="0.2">
      <c r="A177" s="5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59"/>
      <c r="S177" s="137"/>
      <c r="T177" s="156"/>
    </row>
    <row r="178" spans="1:20" s="4" customFormat="1" x14ac:dyDescent="0.2">
      <c r="A178" s="5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59"/>
      <c r="S178" s="137"/>
      <c r="T178" s="156"/>
    </row>
    <row r="179" spans="1:20" s="4" customFormat="1" x14ac:dyDescent="0.2">
      <c r="A179" s="5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59"/>
      <c r="S179" s="137"/>
      <c r="T179" s="156"/>
    </row>
    <row r="180" spans="1:20" s="4" customFormat="1" x14ac:dyDescent="0.2">
      <c r="A180" s="10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59"/>
      <c r="S180" s="137"/>
      <c r="T180" s="156"/>
    </row>
    <row r="181" spans="1:20" s="4" customFormat="1" x14ac:dyDescent="0.2">
      <c r="A181" s="10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59"/>
      <c r="S181" s="137"/>
      <c r="T181" s="156"/>
    </row>
    <row r="182" spans="1:20" s="4" customFormat="1" x14ac:dyDescent="0.2">
      <c r="A182" s="10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59"/>
      <c r="S182" s="137"/>
      <c r="T182" s="156"/>
    </row>
    <row r="183" spans="1:20" s="4" customFormat="1" x14ac:dyDescent="0.2">
      <c r="A183" s="10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59"/>
      <c r="S183" s="137"/>
      <c r="T183" s="156"/>
    </row>
    <row r="184" spans="1:20" s="4" customFormat="1" x14ac:dyDescent="0.2">
      <c r="A184" s="10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59"/>
      <c r="S184" s="137"/>
      <c r="T184" s="156"/>
    </row>
    <row r="185" spans="1:20" s="4" customFormat="1" x14ac:dyDescent="0.2">
      <c r="A185" s="10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59"/>
      <c r="S185" s="137"/>
      <c r="T185" s="156"/>
    </row>
    <row r="186" spans="1:20" s="4" customFormat="1" x14ac:dyDescent="0.2">
      <c r="A186" s="10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59"/>
      <c r="S186" s="137"/>
      <c r="T186" s="156"/>
    </row>
    <row r="187" spans="1:20" s="48" customFormat="1" x14ac:dyDescent="0.2">
      <c r="A187" s="52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61"/>
      <c r="S187" s="142"/>
      <c r="T187" s="157"/>
    </row>
    <row r="188" spans="1:20" s="4" customFormat="1" x14ac:dyDescent="0.2">
      <c r="A188" s="10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59"/>
      <c r="S188" s="137"/>
      <c r="T188" s="156"/>
    </row>
    <row r="189" spans="1:20" s="4" customFormat="1" x14ac:dyDescent="0.2">
      <c r="A189" s="10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59"/>
      <c r="S189" s="137"/>
      <c r="T189" s="156"/>
    </row>
    <row r="190" spans="1:20" s="4" customFormat="1" x14ac:dyDescent="0.2">
      <c r="A190" s="10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59"/>
      <c r="S190" s="137"/>
      <c r="T190" s="156"/>
    </row>
    <row r="191" spans="1:20" s="4" customFormat="1" x14ac:dyDescent="0.2">
      <c r="A191" s="10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59"/>
      <c r="S191" s="137"/>
      <c r="T191" s="156"/>
    </row>
    <row r="192" spans="1:20" s="4" customFormat="1" x14ac:dyDescent="0.2">
      <c r="A192" s="10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59"/>
      <c r="S192" s="137"/>
      <c r="T192" s="156"/>
    </row>
    <row r="193" spans="1:20" s="4" customFormat="1" x14ac:dyDescent="0.2">
      <c r="A193" s="10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59"/>
      <c r="S193" s="137"/>
      <c r="T193" s="156"/>
    </row>
    <row r="194" spans="1:20" s="4" customFormat="1" x14ac:dyDescent="0.2">
      <c r="A194" s="10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59"/>
      <c r="S194" s="137"/>
      <c r="T194" s="156"/>
    </row>
    <row r="195" spans="1:20" s="4" customFormat="1" x14ac:dyDescent="0.2">
      <c r="A195" s="10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59"/>
      <c r="S195" s="137"/>
      <c r="T195" s="156"/>
    </row>
    <row r="196" spans="1:20" s="4" customFormat="1" x14ac:dyDescent="0.2">
      <c r="A196" s="10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59"/>
      <c r="S196" s="137"/>
      <c r="T196" s="156"/>
    </row>
    <row r="197" spans="1:20" s="4" customFormat="1" x14ac:dyDescent="0.2">
      <c r="A197" s="10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59"/>
      <c r="S197" s="137"/>
      <c r="T197" s="156"/>
    </row>
    <row r="198" spans="1:20" s="4" customFormat="1" x14ac:dyDescent="0.2">
      <c r="A198" s="10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59"/>
      <c r="S198" s="137"/>
      <c r="T198" s="156"/>
    </row>
    <row r="199" spans="1:20" s="48" customFormat="1" x14ac:dyDescent="0.2">
      <c r="A199" s="52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61"/>
      <c r="S199" s="142"/>
      <c r="T199" s="157"/>
    </row>
    <row r="200" spans="1:20" s="4" customFormat="1" x14ac:dyDescent="0.2">
      <c r="A200" s="10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59"/>
      <c r="S200" s="137"/>
      <c r="T200" s="156"/>
    </row>
    <row r="201" spans="1:20" s="4" customFormat="1" x14ac:dyDescent="0.2">
      <c r="A201" s="10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59"/>
      <c r="S201" s="137"/>
      <c r="T201" s="156"/>
    </row>
    <row r="202" spans="1:20" s="4" customFormat="1" x14ac:dyDescent="0.2">
      <c r="A202" s="10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59"/>
      <c r="S202" s="137"/>
      <c r="T202" s="156"/>
    </row>
    <row r="203" spans="1:20" s="4" customFormat="1" x14ac:dyDescent="0.2">
      <c r="A203" s="10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59"/>
      <c r="S203" s="137"/>
      <c r="T203" s="156"/>
    </row>
    <row r="204" spans="1:20" s="4" customFormat="1" x14ac:dyDescent="0.2">
      <c r="A204" s="10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59"/>
      <c r="S204" s="137"/>
      <c r="T204" s="156"/>
    </row>
    <row r="205" spans="1:20" s="4" customFormat="1" x14ac:dyDescent="0.2">
      <c r="A205" s="10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59"/>
      <c r="S205" s="137"/>
      <c r="T205" s="156"/>
    </row>
    <row r="206" spans="1:20" s="4" customFormat="1" x14ac:dyDescent="0.2">
      <c r="A206" s="10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59"/>
      <c r="S206" s="137"/>
      <c r="T206" s="156"/>
    </row>
    <row r="207" spans="1:20" s="4" customFormat="1" x14ac:dyDescent="0.2">
      <c r="A207" s="10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59"/>
      <c r="S207" s="137"/>
      <c r="T207" s="156"/>
    </row>
    <row r="208" spans="1:20" s="4" customFormat="1" x14ac:dyDescent="0.2">
      <c r="A208" s="10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59"/>
      <c r="S208" s="137"/>
      <c r="T208" s="156"/>
    </row>
    <row r="209" spans="1:20" s="4" customFormat="1" x14ac:dyDescent="0.2">
      <c r="A209" s="10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59"/>
      <c r="S209" s="137"/>
      <c r="T209" s="156"/>
    </row>
    <row r="210" spans="1:20" s="4" customFormat="1" x14ac:dyDescent="0.2">
      <c r="A210" s="10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59"/>
      <c r="S210" s="137"/>
      <c r="T210" s="156"/>
    </row>
    <row r="211" spans="1:20" s="48" customFormat="1" x14ac:dyDescent="0.2">
      <c r="A211" s="52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61"/>
      <c r="S211" s="142"/>
      <c r="T211" s="157"/>
    </row>
    <row r="212" spans="1:20" s="4" customFormat="1" x14ac:dyDescent="0.2">
      <c r="A212" s="10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59"/>
      <c r="S212" s="137"/>
      <c r="T212" s="156"/>
    </row>
    <row r="213" spans="1:20" s="4" customFormat="1" x14ac:dyDescent="0.2">
      <c r="A213" s="10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59"/>
      <c r="S213" s="137"/>
      <c r="T213" s="156"/>
    </row>
    <row r="214" spans="1:20" s="4" customFormat="1" x14ac:dyDescent="0.2">
      <c r="A214" s="10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59"/>
      <c r="S214" s="137"/>
      <c r="T214" s="156"/>
    </row>
    <row r="215" spans="1:20" s="4" customFormat="1" x14ac:dyDescent="0.2">
      <c r="A215" s="10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59"/>
      <c r="S215" s="137"/>
      <c r="T215" s="156"/>
    </row>
    <row r="216" spans="1:20" s="4" customFormat="1" x14ac:dyDescent="0.2">
      <c r="A216" s="10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59"/>
      <c r="S216" s="137"/>
      <c r="T216" s="156"/>
    </row>
    <row r="217" spans="1:20" s="4" customFormat="1" x14ac:dyDescent="0.2">
      <c r="A217" s="10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59"/>
      <c r="S217" s="137"/>
      <c r="T217" s="156"/>
    </row>
    <row r="218" spans="1:20" s="4" customFormat="1" x14ac:dyDescent="0.2">
      <c r="A218" s="10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59"/>
      <c r="S218" s="137"/>
      <c r="T218" s="156"/>
    </row>
    <row r="219" spans="1:20" s="4" customFormat="1" x14ac:dyDescent="0.2">
      <c r="A219" s="10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59"/>
      <c r="S219" s="137"/>
      <c r="T219" s="156"/>
    </row>
    <row r="220" spans="1:20" s="4" customFormat="1" x14ac:dyDescent="0.2">
      <c r="A220" s="10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59"/>
      <c r="S220" s="137"/>
      <c r="T220" s="156"/>
    </row>
    <row r="221" spans="1:20" s="4" customFormat="1" x14ac:dyDescent="0.2">
      <c r="A221" s="10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59"/>
      <c r="S221" s="137"/>
      <c r="T221" s="156"/>
    </row>
    <row r="222" spans="1:20" s="4" customFormat="1" x14ac:dyDescent="0.2">
      <c r="A222" s="10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59"/>
      <c r="S222" s="137"/>
      <c r="T222" s="156"/>
    </row>
    <row r="223" spans="1:20" s="48" customFormat="1" x14ac:dyDescent="0.2">
      <c r="A223" s="52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61"/>
      <c r="S223" s="142"/>
      <c r="T223" s="157"/>
    </row>
    <row r="224" spans="1:20" s="4" customFormat="1" x14ac:dyDescent="0.2">
      <c r="A224" s="10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59"/>
      <c r="S224" s="137"/>
      <c r="T224" s="156"/>
    </row>
    <row r="225" spans="1:20" s="4" customFormat="1" x14ac:dyDescent="0.2">
      <c r="A225" s="10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59"/>
      <c r="S225" s="137"/>
      <c r="T225" s="156"/>
    </row>
    <row r="226" spans="1:20" s="4" customFormat="1" x14ac:dyDescent="0.2">
      <c r="A226" s="10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59"/>
      <c r="S226" s="137"/>
      <c r="T226" s="156"/>
    </row>
    <row r="227" spans="1:20" s="4" customFormat="1" x14ac:dyDescent="0.2">
      <c r="A227" s="10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59"/>
      <c r="S227" s="137"/>
      <c r="T227" s="156"/>
    </row>
    <row r="228" spans="1:20" s="4" customFormat="1" x14ac:dyDescent="0.2">
      <c r="A228" s="10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59"/>
      <c r="S228" s="137"/>
      <c r="T228" s="156"/>
    </row>
    <row r="229" spans="1:20" s="4" customFormat="1" x14ac:dyDescent="0.2">
      <c r="A229" s="10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59"/>
      <c r="S229" s="137"/>
      <c r="T229" s="156"/>
    </row>
    <row r="230" spans="1:20" s="4" customFormat="1" x14ac:dyDescent="0.2">
      <c r="A230" s="10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59"/>
      <c r="S230" s="137"/>
      <c r="T230" s="156"/>
    </row>
    <row r="231" spans="1:20" s="4" customFormat="1" x14ac:dyDescent="0.2">
      <c r="A231" s="10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59"/>
      <c r="S231" s="137"/>
      <c r="T231" s="156"/>
    </row>
    <row r="232" spans="1:20" s="4" customFormat="1" x14ac:dyDescent="0.2">
      <c r="A232" s="10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59"/>
      <c r="S232" s="137"/>
      <c r="T232" s="156"/>
    </row>
    <row r="233" spans="1:20" s="4" customFormat="1" x14ac:dyDescent="0.2">
      <c r="A233" s="10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59"/>
      <c r="S233" s="137"/>
      <c r="T233" s="156"/>
    </row>
    <row r="234" spans="1:20" s="4" customFormat="1" x14ac:dyDescent="0.2">
      <c r="A234" s="10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59"/>
      <c r="S234" s="137"/>
      <c r="T234" s="156"/>
    </row>
    <row r="235" spans="1:20" s="48" customFormat="1" x14ac:dyDescent="0.2">
      <c r="A235" s="52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61"/>
      <c r="S235" s="142"/>
      <c r="T235" s="157"/>
    </row>
    <row r="236" spans="1:20" s="4" customFormat="1" x14ac:dyDescent="0.2">
      <c r="A236" s="10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59"/>
      <c r="S236" s="137"/>
      <c r="T236" s="156"/>
    </row>
    <row r="237" spans="1:20" s="4" customFormat="1" x14ac:dyDescent="0.2">
      <c r="A237" s="10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59"/>
      <c r="S237" s="137"/>
      <c r="T237" s="156"/>
    </row>
    <row r="238" spans="1:20" s="4" customFormat="1" x14ac:dyDescent="0.2">
      <c r="A238" s="10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59"/>
      <c r="S238" s="137"/>
      <c r="T238" s="156"/>
    </row>
    <row r="239" spans="1:20" s="4" customFormat="1" x14ac:dyDescent="0.2">
      <c r="A239" s="10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59"/>
      <c r="S239" s="137"/>
      <c r="T239" s="156"/>
    </row>
    <row r="240" spans="1:20" s="4" customFormat="1" x14ac:dyDescent="0.2">
      <c r="A240" s="10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59"/>
      <c r="S240" s="137"/>
      <c r="T240" s="156"/>
    </row>
    <row r="241" spans="1:20" s="4" customFormat="1" x14ac:dyDescent="0.2">
      <c r="A241" s="10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59"/>
      <c r="S241" s="137"/>
      <c r="T241" s="156"/>
    </row>
    <row r="242" spans="1:20" s="4" customFormat="1" x14ac:dyDescent="0.2">
      <c r="A242" s="10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59"/>
      <c r="S242" s="137"/>
      <c r="T242" s="156"/>
    </row>
    <row r="243" spans="1:20" s="4" customFormat="1" x14ac:dyDescent="0.2">
      <c r="A243" s="10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59"/>
      <c r="S243" s="137"/>
      <c r="T243" s="156"/>
    </row>
    <row r="244" spans="1:20" s="4" customFormat="1" x14ac:dyDescent="0.2">
      <c r="A244" s="10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59"/>
      <c r="S244" s="137"/>
      <c r="T244" s="156"/>
    </row>
    <row r="245" spans="1:20" s="4" customFormat="1" x14ac:dyDescent="0.2">
      <c r="A245" s="10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59"/>
      <c r="S245" s="137"/>
      <c r="T245" s="156"/>
    </row>
    <row r="246" spans="1:20" s="4" customFormat="1" x14ac:dyDescent="0.2">
      <c r="A246" s="10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59"/>
      <c r="S246" s="137"/>
      <c r="T246" s="156"/>
    </row>
    <row r="247" spans="1:20" s="48" customFormat="1" x14ac:dyDescent="0.2">
      <c r="A247" s="52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61"/>
      <c r="S247" s="142"/>
      <c r="T247" s="157"/>
    </row>
    <row r="248" spans="1:20" s="4" customFormat="1" x14ac:dyDescent="0.2">
      <c r="A248" s="10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59"/>
      <c r="S248" s="137"/>
      <c r="T248" s="156"/>
    </row>
    <row r="249" spans="1:20" s="4" customFormat="1" x14ac:dyDescent="0.2">
      <c r="A249" s="11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59"/>
      <c r="S249" s="137"/>
      <c r="T249" s="156"/>
    </row>
    <row r="250" spans="1:20" s="4" customFormat="1" x14ac:dyDescent="0.2">
      <c r="A250" s="117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59"/>
      <c r="S250" s="137"/>
      <c r="T250" s="156"/>
    </row>
    <row r="251" spans="1:20" s="4" customFormat="1" x14ac:dyDescent="0.2">
      <c r="A251" s="11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59"/>
      <c r="S251" s="137"/>
      <c r="T251" s="156"/>
    </row>
    <row r="252" spans="1:20" s="4" customFormat="1" x14ac:dyDescent="0.2">
      <c r="A252" s="11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59"/>
      <c r="S252" s="137"/>
      <c r="T252" s="156"/>
    </row>
    <row r="253" spans="1:20" s="4" customFormat="1" x14ac:dyDescent="0.2">
      <c r="A253" s="11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59"/>
      <c r="S253" s="137"/>
      <c r="T253" s="156"/>
    </row>
    <row r="254" spans="1:20" s="4" customFormat="1" x14ac:dyDescent="0.2">
      <c r="A254" s="11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59"/>
      <c r="S254" s="137"/>
      <c r="T254" s="156"/>
    </row>
    <row r="255" spans="1:20" s="4" customFormat="1" x14ac:dyDescent="0.2">
      <c r="A255" s="11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59"/>
      <c r="S255" s="137"/>
      <c r="T255" s="156"/>
    </row>
    <row r="256" spans="1:20" s="4" customFormat="1" x14ac:dyDescent="0.2">
      <c r="A256" s="11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59"/>
      <c r="S256" s="137"/>
      <c r="T256" s="156"/>
    </row>
    <row r="257" spans="1:20" s="4" customFormat="1" x14ac:dyDescent="0.2">
      <c r="A257" s="11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59"/>
      <c r="S257" s="137"/>
      <c r="T257" s="156"/>
    </row>
    <row r="258" spans="1:20" s="4" customFormat="1" x14ac:dyDescent="0.2">
      <c r="A258" s="11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59"/>
      <c r="S258" s="137"/>
      <c r="T258" s="156"/>
    </row>
    <row r="259" spans="1:20" s="48" customFormat="1" x14ac:dyDescent="0.2">
      <c r="A259" s="52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61"/>
      <c r="S259" s="142"/>
      <c r="T259" s="157"/>
    </row>
    <row r="260" spans="1:20" s="4" customFormat="1" x14ac:dyDescent="0.2">
      <c r="A260" s="11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59"/>
      <c r="S260" s="137"/>
      <c r="T260" s="156"/>
    </row>
    <row r="261" spans="1:20" s="4" customFormat="1" x14ac:dyDescent="0.2">
      <c r="A261" s="11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59"/>
      <c r="S261" s="137"/>
      <c r="T261" s="156"/>
    </row>
    <row r="262" spans="1:20" s="4" customFormat="1" x14ac:dyDescent="0.2">
      <c r="A262" s="119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59"/>
      <c r="S262" s="137"/>
      <c r="T262" s="156"/>
    </row>
    <row r="263" spans="1:20" s="4" customFormat="1" x14ac:dyDescent="0.2">
      <c r="A263" s="11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59"/>
      <c r="S263" s="137"/>
      <c r="T263" s="156"/>
    </row>
    <row r="264" spans="1:20" s="4" customFormat="1" x14ac:dyDescent="0.2">
      <c r="A264" s="11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59"/>
      <c r="S264" s="137"/>
      <c r="T264" s="156"/>
    </row>
    <row r="265" spans="1:20" s="4" customFormat="1" x14ac:dyDescent="0.2">
      <c r="A265" s="119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59"/>
      <c r="S265" s="137"/>
      <c r="T265" s="156"/>
    </row>
    <row r="266" spans="1:20" s="4" customFormat="1" x14ac:dyDescent="0.2">
      <c r="A266" s="119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59"/>
      <c r="S266" s="137"/>
      <c r="T266" s="156"/>
    </row>
    <row r="267" spans="1:20" s="4" customFormat="1" x14ac:dyDescent="0.2">
      <c r="A267" s="119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59"/>
      <c r="S267" s="137"/>
      <c r="T267" s="156"/>
    </row>
    <row r="268" spans="1:20" s="4" customFormat="1" x14ac:dyDescent="0.2">
      <c r="A268" s="119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59"/>
      <c r="S268" s="137"/>
      <c r="T268" s="156"/>
    </row>
    <row r="269" spans="1:20" s="4" customFormat="1" x14ac:dyDescent="0.2">
      <c r="A269" s="119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59"/>
      <c r="S269" s="137"/>
      <c r="T269" s="156"/>
    </row>
    <row r="270" spans="1:20" s="4" customFormat="1" x14ac:dyDescent="0.2">
      <c r="A270" s="11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59"/>
      <c r="S270" s="137"/>
      <c r="T270" s="156"/>
    </row>
    <row r="271" spans="1:20" s="48" customFormat="1" x14ac:dyDescent="0.2">
      <c r="A271" s="52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61"/>
      <c r="S271" s="142"/>
      <c r="T271" s="157"/>
    </row>
    <row r="272" spans="1:20" s="4" customFormat="1" x14ac:dyDescent="0.2">
      <c r="A272" s="11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59"/>
      <c r="S272" s="137"/>
      <c r="T272" s="156"/>
    </row>
    <row r="273" spans="1:20" s="4" customFormat="1" x14ac:dyDescent="0.2">
      <c r="A273" s="52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59"/>
      <c r="S273" s="137"/>
      <c r="T273" s="156"/>
    </row>
    <row r="274" spans="1:20" s="4" customFormat="1" x14ac:dyDescent="0.2">
      <c r="A274" s="9"/>
      <c r="B274" s="162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54"/>
      <c r="T274" s="154"/>
    </row>
    <row r="275" spans="1:20" s="4" customFormat="1" x14ac:dyDescent="0.2">
      <c r="A275" s="9"/>
      <c r="B275" s="162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54"/>
      <c r="T275" s="154"/>
    </row>
    <row r="276" spans="1:20" s="4" customFormat="1" x14ac:dyDescent="0.2">
      <c r="A276" s="9"/>
      <c r="B276" s="162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54"/>
      <c r="T276" s="154"/>
    </row>
    <row r="277" spans="1:20" s="4" customFormat="1" x14ac:dyDescent="0.2">
      <c r="A277" s="9"/>
      <c r="B277" s="162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54"/>
      <c r="T277" s="154"/>
    </row>
    <row r="278" spans="1:20" s="4" customFormat="1" x14ac:dyDescent="0.2">
      <c r="A278" s="9"/>
      <c r="B278" s="162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54"/>
      <c r="T278" s="154"/>
    </row>
    <row r="279" spans="1:20" s="4" customFormat="1" x14ac:dyDescent="0.2">
      <c r="A279" s="9"/>
      <c r="B279" s="162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54"/>
      <c r="T279" s="154"/>
    </row>
    <row r="280" spans="1:20" s="4" customFormat="1" x14ac:dyDescent="0.2">
      <c r="A280" s="9"/>
      <c r="B280" s="162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54"/>
      <c r="T280" s="154"/>
    </row>
    <row r="281" spans="1:20" s="4" customFormat="1" x14ac:dyDescent="0.2">
      <c r="A281" s="9"/>
      <c r="B281" s="162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54"/>
      <c r="T281" s="154"/>
    </row>
    <row r="282" spans="1:20" s="4" customFormat="1" x14ac:dyDescent="0.2">
      <c r="A282" s="9"/>
      <c r="B282" s="162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54"/>
      <c r="T282" s="154"/>
    </row>
    <row r="283" spans="1:20" s="4" customFormat="1" x14ac:dyDescent="0.2">
      <c r="A283" s="9"/>
      <c r="B283" s="162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54"/>
      <c r="T283" s="154"/>
    </row>
    <row r="284" spans="1:20" s="4" customFormat="1" x14ac:dyDescent="0.2">
      <c r="A284" s="9"/>
      <c r="B284" s="162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54"/>
      <c r="T284" s="154"/>
    </row>
    <row r="285" spans="1:20" s="4" customFormat="1" x14ac:dyDescent="0.2">
      <c r="A285" s="9"/>
      <c r="B285" s="162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54"/>
      <c r="T285" s="154"/>
    </row>
    <row r="286" spans="1:20" s="4" customFormat="1" x14ac:dyDescent="0.2">
      <c r="A286" s="9"/>
      <c r="B286" s="162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54"/>
      <c r="T286" s="154"/>
    </row>
    <row r="287" spans="1:20" s="4" customFormat="1" x14ac:dyDescent="0.2">
      <c r="A287" s="9"/>
      <c r="B287" s="162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54"/>
      <c r="T287" s="154"/>
    </row>
    <row r="288" spans="1:20" s="4" customFormat="1" x14ac:dyDescent="0.2">
      <c r="A288" s="9"/>
      <c r="B288" s="162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54"/>
      <c r="T288" s="154"/>
    </row>
    <row r="289" spans="1:20" s="4" customFormat="1" x14ac:dyDescent="0.2">
      <c r="A289" s="9"/>
      <c r="B289" s="162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54"/>
      <c r="T289" s="154"/>
    </row>
    <row r="290" spans="1:20" s="4" customFormat="1" x14ac:dyDescent="0.2">
      <c r="A290" s="9"/>
      <c r="B290" s="162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54"/>
      <c r="T290" s="154"/>
    </row>
    <row r="291" spans="1:20" s="4" customFormat="1" x14ac:dyDescent="0.2">
      <c r="A291" s="9"/>
      <c r="B291" s="162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54"/>
      <c r="T291" s="154"/>
    </row>
    <row r="292" spans="1:20" s="4" customFormat="1" x14ac:dyDescent="0.2">
      <c r="A292" s="9"/>
      <c r="B292" s="162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54"/>
      <c r="T292" s="154"/>
    </row>
    <row r="293" spans="1:20" s="4" customFormat="1" x14ac:dyDescent="0.2">
      <c r="A293" s="9"/>
      <c r="B293" s="162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54"/>
      <c r="T293" s="154"/>
    </row>
    <row r="294" spans="1:20" s="4" customFormat="1" x14ac:dyDescent="0.2">
      <c r="A294" s="9"/>
      <c r="B294" s="162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54"/>
      <c r="T294" s="154"/>
    </row>
    <row r="295" spans="1:20" s="4" customFormat="1" x14ac:dyDescent="0.2">
      <c r="A295" s="9"/>
      <c r="B295" s="162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54"/>
      <c r="T295" s="154"/>
    </row>
    <row r="296" spans="1:20" s="4" customFormat="1" x14ac:dyDescent="0.2">
      <c r="A296" s="9"/>
      <c r="B296" s="162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54"/>
      <c r="T296" s="154"/>
    </row>
    <row r="297" spans="1:20" s="4" customFormat="1" x14ac:dyDescent="0.2">
      <c r="A297" s="9"/>
      <c r="B297" s="162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54"/>
      <c r="T297" s="154"/>
    </row>
    <row r="298" spans="1:20" s="4" customFormat="1" x14ac:dyDescent="0.2">
      <c r="A298" s="9"/>
      <c r="B298" s="162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54"/>
      <c r="T298" s="154"/>
    </row>
    <row r="299" spans="1:20" s="4" customFormat="1" x14ac:dyDescent="0.2">
      <c r="A299" s="9"/>
      <c r="B299" s="162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54"/>
      <c r="T299" s="154"/>
    </row>
    <row r="300" spans="1:20" s="4" customFormat="1" x14ac:dyDescent="0.2">
      <c r="A300" s="9"/>
      <c r="B300" s="162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54"/>
      <c r="T300" s="154"/>
    </row>
    <row r="301" spans="1:20" s="4" customFormat="1" x14ac:dyDescent="0.2">
      <c r="A301" s="9"/>
      <c r="B301" s="162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54"/>
      <c r="T301" s="154"/>
    </row>
    <row r="302" spans="1:20" s="4" customFormat="1" x14ac:dyDescent="0.2">
      <c r="A302" s="9"/>
      <c r="B302" s="162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54"/>
      <c r="T302" s="154"/>
    </row>
    <row r="303" spans="1:20" s="4" customFormat="1" x14ac:dyDescent="0.2">
      <c r="A303" s="9"/>
      <c r="B303" s="162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54"/>
      <c r="T303" s="154"/>
    </row>
    <row r="304" spans="1:20" s="4" customFormat="1" x14ac:dyDescent="0.2">
      <c r="A304" s="9"/>
      <c r="B304" s="162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54"/>
      <c r="T304" s="154"/>
    </row>
    <row r="305" spans="1:20" s="4" customFormat="1" x14ac:dyDescent="0.2">
      <c r="A305" s="9"/>
      <c r="B305" s="162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54"/>
      <c r="T305" s="154"/>
    </row>
    <row r="306" spans="1:20" s="4" customFormat="1" x14ac:dyDescent="0.2">
      <c r="A306" s="9"/>
      <c r="B306" s="162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54"/>
      <c r="T306" s="154"/>
    </row>
    <row r="307" spans="1:20" s="4" customFormat="1" x14ac:dyDescent="0.2">
      <c r="A307" s="9"/>
      <c r="B307" s="162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54"/>
      <c r="T307" s="154"/>
    </row>
    <row r="308" spans="1:20" s="4" customFormat="1" x14ac:dyDescent="0.2">
      <c r="A308" s="9"/>
      <c r="B308" s="162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54"/>
      <c r="T308" s="154"/>
    </row>
    <row r="309" spans="1:20" s="4" customFormat="1" x14ac:dyDescent="0.2">
      <c r="A309" s="9"/>
      <c r="B309" s="162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54"/>
      <c r="T309" s="154"/>
    </row>
    <row r="310" spans="1:20" s="4" customFormat="1" x14ac:dyDescent="0.2">
      <c r="A310" s="9"/>
      <c r="B310" s="162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54"/>
      <c r="T310" s="154"/>
    </row>
    <row r="311" spans="1:20" s="4" customFormat="1" x14ac:dyDescent="0.2">
      <c r="A311" s="9"/>
      <c r="B311" s="162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54"/>
      <c r="T311" s="154"/>
    </row>
    <row r="312" spans="1:20" s="4" customFormat="1" x14ac:dyDescent="0.2">
      <c r="A312" s="9"/>
      <c r="B312" s="162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54"/>
      <c r="T312" s="154"/>
    </row>
    <row r="313" spans="1:20" s="4" customFormat="1" x14ac:dyDescent="0.2">
      <c r="A313" s="9"/>
      <c r="B313" s="162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54"/>
      <c r="T313" s="154"/>
    </row>
    <row r="314" spans="1:20" s="4" customFormat="1" x14ac:dyDescent="0.2">
      <c r="A314" s="9"/>
      <c r="B314" s="162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54"/>
      <c r="T314" s="154"/>
    </row>
    <row r="315" spans="1:20" s="4" customFormat="1" x14ac:dyDescent="0.2">
      <c r="A315" s="9"/>
      <c r="B315" s="162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54"/>
      <c r="T315" s="154"/>
    </row>
    <row r="316" spans="1:20" s="4" customFormat="1" x14ac:dyDescent="0.2">
      <c r="A316" s="9"/>
      <c r="B316" s="162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54"/>
      <c r="T316" s="154"/>
    </row>
    <row r="317" spans="1:20" s="4" customFormat="1" x14ac:dyDescent="0.2">
      <c r="A317" s="9"/>
      <c r="B317" s="162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54"/>
      <c r="T317" s="154"/>
    </row>
    <row r="318" spans="1:20" s="4" customFormat="1" x14ac:dyDescent="0.2">
      <c r="A318" s="9"/>
      <c r="B318" s="162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54"/>
      <c r="T318" s="154"/>
    </row>
    <row r="319" spans="1:20" s="4" customFormat="1" x14ac:dyDescent="0.2">
      <c r="A319" s="9"/>
      <c r="B319" s="162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54"/>
      <c r="T319" s="154"/>
    </row>
    <row r="320" spans="1:20" s="4" customFormat="1" x14ac:dyDescent="0.2">
      <c r="A320" s="9"/>
      <c r="B320" s="162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54"/>
      <c r="T320" s="154"/>
    </row>
    <row r="321" spans="1:20" s="4" customFormat="1" x14ac:dyDescent="0.2">
      <c r="A321" s="9"/>
      <c r="B321" s="162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54"/>
      <c r="T321" s="154"/>
    </row>
    <row r="322" spans="1:20" s="4" customFormat="1" x14ac:dyDescent="0.2">
      <c r="A322" s="9"/>
      <c r="B322" s="162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54"/>
      <c r="T322" s="154"/>
    </row>
    <row r="323" spans="1:20" s="4" customFormat="1" x14ac:dyDescent="0.2">
      <c r="A323" s="9"/>
      <c r="B323" s="162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54"/>
      <c r="T323" s="154"/>
    </row>
    <row r="324" spans="1:20" s="4" customFormat="1" x14ac:dyDescent="0.2">
      <c r="A324" s="9"/>
      <c r="B324" s="162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54"/>
      <c r="T324" s="154"/>
    </row>
    <row r="325" spans="1:20" s="4" customFormat="1" x14ac:dyDescent="0.2">
      <c r="A325" s="9"/>
      <c r="B325" s="162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54"/>
      <c r="T325" s="154"/>
    </row>
    <row r="326" spans="1:20" s="4" customFormat="1" x14ac:dyDescent="0.2">
      <c r="A326" s="9"/>
      <c r="B326" s="162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54"/>
      <c r="T326" s="154"/>
    </row>
    <row r="327" spans="1:20" s="4" customFormat="1" x14ac:dyDescent="0.2">
      <c r="A327" s="9"/>
      <c r="B327" s="162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54"/>
      <c r="T327" s="154"/>
    </row>
    <row r="328" spans="1:20" s="4" customFormat="1" x14ac:dyDescent="0.2">
      <c r="A328" s="9"/>
      <c r="B328" s="162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54"/>
      <c r="T328" s="154"/>
    </row>
    <row r="329" spans="1:20" s="4" customFormat="1" x14ac:dyDescent="0.2">
      <c r="A329" s="9"/>
      <c r="B329" s="162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54"/>
      <c r="T329" s="154"/>
    </row>
    <row r="330" spans="1:20" s="4" customFormat="1" x14ac:dyDescent="0.2">
      <c r="A330" s="9"/>
      <c r="B330" s="162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54"/>
      <c r="T330" s="154"/>
    </row>
    <row r="331" spans="1:20" s="4" customFormat="1" x14ac:dyDescent="0.2">
      <c r="A331" s="9"/>
      <c r="B331" s="162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54"/>
      <c r="T331" s="154"/>
    </row>
    <row r="332" spans="1:20" s="4" customFormat="1" x14ac:dyDescent="0.2">
      <c r="A332" s="9"/>
      <c r="B332" s="162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54"/>
      <c r="T332" s="154"/>
    </row>
    <row r="333" spans="1:20" s="4" customFormat="1" x14ac:dyDescent="0.2">
      <c r="A333" s="9"/>
      <c r="B333" s="162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54"/>
      <c r="T333" s="154"/>
    </row>
    <row r="334" spans="1:20" s="4" customFormat="1" x14ac:dyDescent="0.2">
      <c r="A334" s="9"/>
      <c r="B334" s="162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54"/>
      <c r="T334" s="154"/>
    </row>
    <row r="335" spans="1:20" s="4" customFormat="1" x14ac:dyDescent="0.2">
      <c r="A335" s="9"/>
      <c r="B335" s="162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54"/>
      <c r="T335" s="154"/>
    </row>
    <row r="336" spans="1:20" s="4" customFormat="1" x14ac:dyDescent="0.2">
      <c r="A336" s="9"/>
      <c r="B336" s="162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54"/>
      <c r="T336" s="154"/>
    </row>
    <row r="337" spans="1:20" s="4" customFormat="1" x14ac:dyDescent="0.2">
      <c r="A337" s="9"/>
      <c r="B337" s="162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54"/>
      <c r="T337" s="154"/>
    </row>
    <row r="338" spans="1:20" s="4" customFormat="1" x14ac:dyDescent="0.2">
      <c r="A338" s="9"/>
      <c r="B338" s="162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54"/>
      <c r="T338" s="154"/>
    </row>
    <row r="339" spans="1:20" s="4" customFormat="1" x14ac:dyDescent="0.2">
      <c r="A339" s="9"/>
      <c r="B339" s="162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54"/>
      <c r="T339" s="154"/>
    </row>
    <row r="340" spans="1:20" s="4" customFormat="1" x14ac:dyDescent="0.2">
      <c r="A340" s="9"/>
      <c r="B340" s="162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54"/>
      <c r="T340" s="154"/>
    </row>
    <row r="341" spans="1:20" s="4" customFormat="1" x14ac:dyDescent="0.2">
      <c r="A341" s="9"/>
      <c r="B341" s="162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54"/>
      <c r="T341" s="154"/>
    </row>
    <row r="342" spans="1:20" s="4" customFormat="1" x14ac:dyDescent="0.2">
      <c r="A342" s="9"/>
      <c r="B342" s="162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54"/>
      <c r="T342" s="154"/>
    </row>
    <row r="343" spans="1:20" s="4" customFormat="1" x14ac:dyDescent="0.2">
      <c r="A343" s="9"/>
      <c r="B343" s="162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54"/>
      <c r="T343" s="154"/>
    </row>
    <row r="344" spans="1:20" s="4" customFormat="1" x14ac:dyDescent="0.2">
      <c r="A344" s="9"/>
      <c r="B344" s="162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54"/>
      <c r="T344" s="154"/>
    </row>
    <row r="345" spans="1:20" s="4" customFormat="1" x14ac:dyDescent="0.2">
      <c r="A345" s="9"/>
      <c r="B345" s="162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54"/>
      <c r="T345" s="154"/>
    </row>
    <row r="346" spans="1:20" s="4" customFormat="1" x14ac:dyDescent="0.2">
      <c r="A346" s="9"/>
      <c r="B346" s="162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54"/>
      <c r="T346" s="154"/>
    </row>
    <row r="347" spans="1:20" s="4" customFormat="1" x14ac:dyDescent="0.2">
      <c r="A347" s="9"/>
      <c r="B347" s="162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54"/>
      <c r="T347" s="154"/>
    </row>
    <row r="348" spans="1:20" s="4" customFormat="1" x14ac:dyDescent="0.2">
      <c r="A348" s="9"/>
      <c r="B348" s="162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54"/>
      <c r="T348" s="154"/>
    </row>
    <row r="349" spans="1:20" s="4" customFormat="1" x14ac:dyDescent="0.2">
      <c r="A349" s="9"/>
      <c r="B349" s="162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54"/>
      <c r="T349" s="154"/>
    </row>
    <row r="350" spans="1:20" s="4" customFormat="1" x14ac:dyDescent="0.2">
      <c r="A350" s="9"/>
      <c r="B350" s="162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54"/>
      <c r="T350" s="154"/>
    </row>
    <row r="351" spans="1:20" s="4" customFormat="1" x14ac:dyDescent="0.2">
      <c r="A351" s="9"/>
      <c r="B351" s="162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54"/>
      <c r="T351" s="154"/>
    </row>
    <row r="352" spans="1:20" s="4" customFormat="1" x14ac:dyDescent="0.2">
      <c r="A352" s="9"/>
      <c r="B352" s="162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54"/>
      <c r="T352" s="154"/>
    </row>
    <row r="353" spans="1:20" s="4" customFormat="1" x14ac:dyDescent="0.2">
      <c r="A353" s="9"/>
      <c r="B353" s="162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54"/>
      <c r="T353" s="154"/>
    </row>
    <row r="354" spans="1:20" s="4" customFormat="1" x14ac:dyDescent="0.2">
      <c r="A354" s="9"/>
      <c r="B354" s="162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54"/>
      <c r="T354" s="154"/>
    </row>
    <row r="355" spans="1:20" s="4" customFormat="1" x14ac:dyDescent="0.2">
      <c r="A355" s="9"/>
      <c r="B355" s="162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54"/>
      <c r="T355" s="154"/>
    </row>
    <row r="356" spans="1:20" x14ac:dyDescent="0.2">
      <c r="I356" s="164"/>
      <c r="M356" s="164"/>
      <c r="N356" s="164"/>
      <c r="O356" s="164"/>
      <c r="P356" s="164"/>
      <c r="Q356" s="164"/>
      <c r="R356" s="164"/>
      <c r="S356" s="165"/>
    </row>
    <row r="357" spans="1:20" x14ac:dyDescent="0.2">
      <c r="D357" s="166"/>
      <c r="E357" s="166"/>
      <c r="F357" s="166"/>
      <c r="G357" s="166"/>
      <c r="H357" s="166"/>
      <c r="I357" s="166"/>
      <c r="J357" s="166"/>
      <c r="K357" s="166"/>
    </row>
    <row r="358" spans="1:20" x14ac:dyDescent="0.2">
      <c r="D358" s="166"/>
      <c r="E358" s="166"/>
      <c r="F358" s="166"/>
      <c r="G358" s="166"/>
      <c r="H358" s="166"/>
      <c r="I358" s="166"/>
      <c r="J358" s="166"/>
      <c r="K358" s="166"/>
    </row>
    <row r="359" spans="1:20" x14ac:dyDescent="0.2">
      <c r="D359" s="166"/>
      <c r="E359" s="166"/>
      <c r="F359" s="166"/>
      <c r="G359" s="166"/>
      <c r="H359" s="166"/>
      <c r="I359" s="166"/>
      <c r="J359" s="166"/>
      <c r="K359" s="166"/>
    </row>
    <row r="360" spans="1:20" x14ac:dyDescent="0.2">
      <c r="D360" s="166"/>
      <c r="E360" s="166"/>
      <c r="F360" s="166"/>
      <c r="G360" s="166"/>
      <c r="H360" s="166"/>
      <c r="I360" s="166"/>
      <c r="J360" s="166"/>
      <c r="K360" s="166"/>
    </row>
    <row r="361" spans="1:20" x14ac:dyDescent="0.2">
      <c r="D361" s="166"/>
      <c r="E361" s="166"/>
      <c r="F361" s="166"/>
      <c r="G361" s="166"/>
      <c r="H361" s="166"/>
      <c r="I361" s="166"/>
      <c r="J361" s="166"/>
      <c r="K361" s="166"/>
    </row>
    <row r="362" spans="1:20" x14ac:dyDescent="0.2">
      <c r="D362" s="166"/>
      <c r="E362" s="166"/>
      <c r="F362" s="166"/>
      <c r="G362" s="166"/>
      <c r="H362" s="166"/>
      <c r="I362" s="166"/>
      <c r="J362" s="166"/>
      <c r="K362" s="166"/>
    </row>
    <row r="363" spans="1:20" x14ac:dyDescent="0.2">
      <c r="D363" s="166"/>
      <c r="E363" s="166"/>
      <c r="F363" s="166"/>
      <c r="G363" s="166"/>
      <c r="H363" s="166"/>
      <c r="I363" s="166"/>
      <c r="J363" s="166"/>
      <c r="K363" s="166"/>
    </row>
    <row r="364" spans="1:20" x14ac:dyDescent="0.2">
      <c r="D364" s="166"/>
      <c r="E364" s="166"/>
      <c r="F364" s="166"/>
      <c r="G364" s="166"/>
      <c r="H364" s="166"/>
      <c r="I364" s="166"/>
      <c r="J364" s="166"/>
      <c r="K364" s="166"/>
    </row>
    <row r="365" spans="1:20" x14ac:dyDescent="0.2">
      <c r="D365" s="166"/>
      <c r="E365" s="166"/>
      <c r="F365" s="166"/>
      <c r="G365" s="166"/>
      <c r="H365" s="166"/>
      <c r="I365" s="166"/>
      <c r="J365" s="166"/>
      <c r="K365" s="166"/>
    </row>
    <row r="366" spans="1:20" x14ac:dyDescent="0.2">
      <c r="D366" s="166"/>
      <c r="E366" s="166"/>
      <c r="F366" s="166"/>
      <c r="G366" s="166"/>
      <c r="H366" s="166"/>
      <c r="I366" s="166"/>
      <c r="J366" s="166"/>
      <c r="K366" s="166"/>
    </row>
    <row r="367" spans="1:20" x14ac:dyDescent="0.2">
      <c r="D367" s="166"/>
      <c r="E367" s="166"/>
      <c r="F367" s="166"/>
      <c r="G367" s="166"/>
      <c r="H367" s="166"/>
      <c r="I367" s="166"/>
      <c r="J367" s="166"/>
      <c r="K367" s="166"/>
    </row>
    <row r="368" spans="1:20" x14ac:dyDescent="0.2">
      <c r="D368" s="166"/>
      <c r="E368" s="166"/>
      <c r="F368" s="166"/>
      <c r="G368" s="166"/>
      <c r="H368" s="166"/>
      <c r="I368" s="166"/>
      <c r="J368" s="166"/>
      <c r="K368" s="166"/>
    </row>
    <row r="369" spans="4:11" x14ac:dyDescent="0.2">
      <c r="D369" s="166"/>
      <c r="E369" s="166"/>
      <c r="F369" s="166"/>
      <c r="G369" s="166"/>
      <c r="H369" s="166"/>
      <c r="I369" s="166"/>
      <c r="J369" s="166"/>
      <c r="K369" s="166"/>
    </row>
    <row r="370" spans="4:11" x14ac:dyDescent="0.2">
      <c r="D370" s="166"/>
      <c r="E370" s="166"/>
      <c r="F370" s="166"/>
      <c r="G370" s="166"/>
      <c r="H370" s="166"/>
      <c r="I370" s="166"/>
      <c r="J370" s="166"/>
      <c r="K370" s="166"/>
    </row>
    <row r="371" spans="4:11" x14ac:dyDescent="0.2">
      <c r="D371" s="166"/>
      <c r="E371" s="166"/>
      <c r="F371" s="166"/>
      <c r="G371" s="166"/>
      <c r="H371" s="166"/>
      <c r="I371" s="166"/>
      <c r="J371" s="166"/>
      <c r="K371" s="166"/>
    </row>
    <row r="372" spans="4:11" x14ac:dyDescent="0.2">
      <c r="D372" s="166"/>
      <c r="E372" s="166"/>
      <c r="F372" s="166"/>
      <c r="G372" s="166"/>
      <c r="H372" s="166"/>
      <c r="I372" s="166"/>
      <c r="J372" s="166"/>
      <c r="K372" s="166"/>
    </row>
    <row r="373" spans="4:11" x14ac:dyDescent="0.2">
      <c r="D373" s="166"/>
      <c r="E373" s="166"/>
      <c r="F373" s="166"/>
      <c r="G373" s="166"/>
      <c r="H373" s="166"/>
      <c r="I373" s="166"/>
      <c r="J373" s="166"/>
      <c r="K373" s="166"/>
    </row>
    <row r="374" spans="4:11" x14ac:dyDescent="0.2">
      <c r="D374" s="166"/>
      <c r="E374" s="166"/>
      <c r="F374" s="166"/>
      <c r="G374" s="166"/>
      <c r="H374" s="166"/>
      <c r="I374" s="166"/>
      <c r="J374" s="166"/>
      <c r="K374" s="166"/>
    </row>
    <row r="375" spans="4:11" x14ac:dyDescent="0.2">
      <c r="D375" s="166"/>
      <c r="E375" s="166"/>
      <c r="F375" s="166"/>
      <c r="G375" s="166"/>
      <c r="H375" s="166"/>
      <c r="I375" s="166"/>
      <c r="J375" s="166"/>
      <c r="K375" s="166"/>
    </row>
    <row r="376" spans="4:11" x14ac:dyDescent="0.2">
      <c r="D376" s="166"/>
      <c r="E376" s="166"/>
      <c r="F376" s="166"/>
      <c r="G376" s="166"/>
      <c r="H376" s="166"/>
      <c r="I376" s="166"/>
      <c r="J376" s="166"/>
      <c r="K376" s="166"/>
    </row>
    <row r="377" spans="4:11" x14ac:dyDescent="0.2">
      <c r="D377" s="166"/>
      <c r="E377" s="166"/>
      <c r="F377" s="166"/>
      <c r="G377" s="166"/>
      <c r="H377" s="166"/>
      <c r="I377" s="166"/>
      <c r="J377" s="166"/>
      <c r="K377" s="166"/>
    </row>
    <row r="378" spans="4:11" x14ac:dyDescent="0.2">
      <c r="D378" s="166"/>
      <c r="E378" s="166"/>
      <c r="F378" s="166"/>
      <c r="G378" s="166"/>
      <c r="H378" s="166"/>
      <c r="I378" s="166"/>
      <c r="J378" s="166"/>
      <c r="K378" s="166"/>
    </row>
    <row r="379" spans="4:11" x14ac:dyDescent="0.2">
      <c r="D379" s="166"/>
      <c r="E379" s="166"/>
      <c r="F379" s="166"/>
      <c r="G379" s="166"/>
      <c r="H379" s="166"/>
      <c r="I379" s="166"/>
      <c r="J379" s="166"/>
      <c r="K379" s="166"/>
    </row>
    <row r="380" spans="4:11" x14ac:dyDescent="0.2">
      <c r="D380" s="166"/>
      <c r="E380" s="166"/>
      <c r="F380" s="166"/>
      <c r="G380" s="166"/>
      <c r="H380" s="166"/>
      <c r="I380" s="166"/>
      <c r="J380" s="166"/>
      <c r="K380" s="166"/>
    </row>
    <row r="381" spans="4:11" x14ac:dyDescent="0.2">
      <c r="D381" s="166"/>
      <c r="E381" s="166"/>
      <c r="F381" s="166"/>
      <c r="G381" s="166"/>
      <c r="H381" s="166"/>
      <c r="I381" s="166"/>
      <c r="J381" s="166"/>
      <c r="K381" s="166"/>
    </row>
    <row r="382" spans="4:11" x14ac:dyDescent="0.2">
      <c r="D382" s="166"/>
      <c r="E382" s="166"/>
      <c r="F382" s="166"/>
      <c r="G382" s="166"/>
      <c r="H382" s="166"/>
      <c r="I382" s="166"/>
      <c r="J382" s="166"/>
      <c r="K382" s="166"/>
    </row>
    <row r="383" spans="4:11" x14ac:dyDescent="0.2">
      <c r="D383" s="166"/>
      <c r="E383" s="166"/>
      <c r="F383" s="166"/>
      <c r="G383" s="166"/>
      <c r="H383" s="166"/>
      <c r="I383" s="166"/>
      <c r="J383" s="166"/>
      <c r="K383" s="166"/>
    </row>
    <row r="384" spans="4:11" x14ac:dyDescent="0.2">
      <c r="D384" s="166"/>
      <c r="E384" s="166"/>
      <c r="F384" s="166"/>
      <c r="G384" s="166"/>
      <c r="H384" s="166"/>
      <c r="I384" s="166"/>
      <c r="J384" s="166"/>
      <c r="K384" s="166"/>
    </row>
    <row r="385" spans="4:11" x14ac:dyDescent="0.2">
      <c r="D385" s="166"/>
      <c r="E385" s="166"/>
      <c r="F385" s="166"/>
      <c r="G385" s="166"/>
      <c r="H385" s="166"/>
      <c r="I385" s="166"/>
      <c r="J385" s="166"/>
      <c r="K385" s="166"/>
    </row>
    <row r="386" spans="4:11" x14ac:dyDescent="0.2">
      <c r="D386" s="166"/>
      <c r="E386" s="166"/>
      <c r="F386" s="166"/>
      <c r="G386" s="166"/>
      <c r="H386" s="166"/>
      <c r="I386" s="166"/>
      <c r="J386" s="166"/>
      <c r="K386" s="166"/>
    </row>
    <row r="387" spans="4:11" x14ac:dyDescent="0.2">
      <c r="D387" s="166"/>
      <c r="E387" s="166"/>
      <c r="F387" s="166"/>
      <c r="G387" s="166"/>
      <c r="H387" s="166"/>
      <c r="I387" s="166"/>
      <c r="J387" s="166"/>
      <c r="K387" s="166"/>
    </row>
    <row r="388" spans="4:11" x14ac:dyDescent="0.2">
      <c r="D388" s="166"/>
      <c r="E388" s="166"/>
      <c r="F388" s="166"/>
      <c r="G388" s="166"/>
      <c r="H388" s="166"/>
      <c r="I388" s="166"/>
      <c r="J388" s="166"/>
      <c r="K388" s="166"/>
    </row>
    <row r="389" spans="4:11" x14ac:dyDescent="0.2">
      <c r="D389" s="166"/>
      <c r="E389" s="166"/>
      <c r="F389" s="166"/>
      <c r="G389" s="166"/>
      <c r="H389" s="166"/>
      <c r="I389" s="166"/>
      <c r="J389" s="166"/>
      <c r="K389" s="166"/>
    </row>
    <row r="390" spans="4:11" x14ac:dyDescent="0.2">
      <c r="D390" s="166"/>
      <c r="E390" s="166"/>
      <c r="F390" s="166"/>
      <c r="G390" s="166"/>
      <c r="H390" s="166"/>
      <c r="I390" s="166"/>
      <c r="J390" s="166"/>
      <c r="K390" s="166"/>
    </row>
    <row r="391" spans="4:11" x14ac:dyDescent="0.2">
      <c r="D391" s="166"/>
      <c r="E391" s="166"/>
      <c r="F391" s="166"/>
      <c r="G391" s="166"/>
      <c r="H391" s="166"/>
      <c r="I391" s="166"/>
      <c r="J391" s="166"/>
      <c r="K391" s="166"/>
    </row>
    <row r="392" spans="4:11" x14ac:dyDescent="0.2">
      <c r="D392" s="166"/>
      <c r="E392" s="166"/>
      <c r="F392" s="166"/>
      <c r="G392" s="166"/>
      <c r="H392" s="166"/>
      <c r="I392" s="166"/>
      <c r="J392" s="166"/>
      <c r="K392" s="166"/>
    </row>
    <row r="393" spans="4:11" x14ac:dyDescent="0.2">
      <c r="D393" s="166"/>
      <c r="E393" s="166"/>
      <c r="F393" s="166"/>
      <c r="G393" s="166"/>
      <c r="H393" s="166"/>
      <c r="I393" s="166"/>
      <c r="J393" s="166"/>
      <c r="K393" s="166"/>
    </row>
    <row r="394" spans="4:11" x14ac:dyDescent="0.2">
      <c r="D394" s="166"/>
      <c r="E394" s="166"/>
      <c r="F394" s="166"/>
      <c r="G394" s="166"/>
      <c r="H394" s="166"/>
      <c r="I394" s="166"/>
      <c r="J394" s="166"/>
      <c r="K394" s="166"/>
    </row>
    <row r="395" spans="4:11" x14ac:dyDescent="0.2">
      <c r="D395" s="166"/>
      <c r="E395" s="166"/>
      <c r="F395" s="166"/>
      <c r="G395" s="166"/>
      <c r="H395" s="166"/>
      <c r="I395" s="166"/>
      <c r="J395" s="166"/>
      <c r="K395" s="166"/>
    </row>
    <row r="396" spans="4:11" x14ac:dyDescent="0.2">
      <c r="D396" s="166"/>
      <c r="E396" s="166"/>
      <c r="F396" s="166"/>
      <c r="G396" s="166"/>
      <c r="H396" s="166"/>
      <c r="I396" s="166"/>
      <c r="J396" s="166"/>
      <c r="K396" s="166"/>
    </row>
    <row r="397" spans="4:11" x14ac:dyDescent="0.2">
      <c r="D397" s="166"/>
      <c r="E397" s="166"/>
      <c r="F397" s="166"/>
      <c r="G397" s="166"/>
      <c r="H397" s="166"/>
      <c r="I397" s="166"/>
      <c r="J397" s="166"/>
      <c r="K397" s="166"/>
    </row>
    <row r="398" spans="4:11" x14ac:dyDescent="0.2">
      <c r="D398" s="166"/>
      <c r="E398" s="166"/>
      <c r="F398" s="166"/>
      <c r="G398" s="166"/>
      <c r="H398" s="166"/>
      <c r="I398" s="166"/>
      <c r="J398" s="166"/>
      <c r="K398" s="166"/>
    </row>
    <row r="399" spans="4:11" x14ac:dyDescent="0.2">
      <c r="D399" s="166"/>
      <c r="E399" s="166"/>
      <c r="F399" s="166"/>
      <c r="G399" s="166"/>
      <c r="H399" s="166"/>
      <c r="I399" s="166"/>
      <c r="J399" s="166"/>
      <c r="K399" s="166"/>
    </row>
    <row r="400" spans="4:11" x14ac:dyDescent="0.2">
      <c r="D400" s="166"/>
      <c r="E400" s="166"/>
      <c r="F400" s="166"/>
      <c r="G400" s="166"/>
      <c r="H400" s="166"/>
      <c r="I400" s="166"/>
      <c r="J400" s="166"/>
      <c r="K400" s="166"/>
    </row>
    <row r="401" spans="4:11" x14ac:dyDescent="0.2">
      <c r="D401" s="166"/>
      <c r="E401" s="166"/>
      <c r="F401" s="166"/>
      <c r="G401" s="166"/>
      <c r="H401" s="166"/>
      <c r="I401" s="166"/>
      <c r="J401" s="166"/>
      <c r="K401" s="166"/>
    </row>
    <row r="402" spans="4:11" x14ac:dyDescent="0.2">
      <c r="D402" s="166"/>
      <c r="E402" s="166"/>
      <c r="F402" s="166"/>
      <c r="G402" s="166"/>
      <c r="H402" s="166"/>
      <c r="I402" s="166"/>
      <c r="J402" s="166"/>
      <c r="K402" s="166"/>
    </row>
    <row r="403" spans="4:11" x14ac:dyDescent="0.2">
      <c r="D403" s="166"/>
      <c r="E403" s="166"/>
      <c r="F403" s="166"/>
      <c r="G403" s="166"/>
      <c r="H403" s="166"/>
      <c r="I403" s="166"/>
      <c r="J403" s="166"/>
      <c r="K403" s="166"/>
    </row>
    <row r="404" spans="4:11" x14ac:dyDescent="0.2">
      <c r="D404" s="166"/>
      <c r="E404" s="166"/>
      <c r="F404" s="166"/>
      <c r="G404" s="166"/>
      <c r="H404" s="166"/>
      <c r="I404" s="166"/>
      <c r="J404" s="166"/>
      <c r="K404" s="166"/>
    </row>
    <row r="405" spans="4:11" x14ac:dyDescent="0.2">
      <c r="D405" s="166"/>
      <c r="E405" s="166"/>
      <c r="F405" s="166"/>
      <c r="G405" s="166"/>
      <c r="H405" s="166"/>
      <c r="I405" s="166"/>
      <c r="J405" s="166"/>
      <c r="K405" s="166"/>
    </row>
    <row r="406" spans="4:11" x14ac:dyDescent="0.2">
      <c r="D406" s="166"/>
      <c r="E406" s="166"/>
      <c r="F406" s="166"/>
      <c r="G406" s="166"/>
      <c r="H406" s="166"/>
      <c r="I406" s="166"/>
      <c r="J406" s="166"/>
      <c r="K406" s="166"/>
    </row>
    <row r="407" spans="4:11" x14ac:dyDescent="0.2">
      <c r="D407" s="166"/>
      <c r="E407" s="166"/>
      <c r="F407" s="166"/>
      <c r="G407" s="166"/>
      <c r="H407" s="166"/>
      <c r="I407" s="166"/>
      <c r="J407" s="166"/>
      <c r="K407" s="166"/>
    </row>
    <row r="408" spans="4:11" x14ac:dyDescent="0.2">
      <c r="D408" s="166"/>
      <c r="E408" s="166"/>
      <c r="F408" s="166"/>
      <c r="G408" s="166"/>
      <c r="H408" s="166"/>
      <c r="I408" s="166"/>
      <c r="J408" s="166"/>
      <c r="K408" s="166"/>
    </row>
    <row r="409" spans="4:11" x14ac:dyDescent="0.2">
      <c r="D409" s="166"/>
      <c r="E409" s="166"/>
      <c r="F409" s="166"/>
      <c r="G409" s="166"/>
      <c r="H409" s="166"/>
      <c r="I409" s="166"/>
      <c r="J409" s="166"/>
      <c r="K409" s="166"/>
    </row>
    <row r="410" spans="4:11" x14ac:dyDescent="0.2">
      <c r="D410" s="166"/>
      <c r="E410" s="166"/>
      <c r="F410" s="166"/>
      <c r="G410" s="166"/>
      <c r="H410" s="166"/>
      <c r="I410" s="166"/>
      <c r="J410" s="166"/>
      <c r="K410" s="166"/>
    </row>
    <row r="411" spans="4:11" x14ac:dyDescent="0.2">
      <c r="D411" s="166"/>
      <c r="E411" s="166"/>
      <c r="F411" s="166"/>
      <c r="G411" s="166"/>
      <c r="H411" s="166"/>
      <c r="I411" s="166"/>
      <c r="J411" s="166"/>
      <c r="K411" s="166"/>
    </row>
    <row r="412" spans="4:11" x14ac:dyDescent="0.2">
      <c r="D412" s="166"/>
      <c r="E412" s="166"/>
      <c r="F412" s="166"/>
      <c r="G412" s="166"/>
      <c r="H412" s="166"/>
      <c r="I412" s="166"/>
      <c r="J412" s="166"/>
      <c r="K412" s="166"/>
    </row>
    <row r="413" spans="4:11" x14ac:dyDescent="0.2">
      <c r="D413" s="166"/>
      <c r="E413" s="166"/>
      <c r="F413" s="166"/>
      <c r="G413" s="166"/>
      <c r="H413" s="166"/>
      <c r="I413" s="166"/>
      <c r="J413" s="166"/>
      <c r="K413" s="166"/>
    </row>
    <row r="414" spans="4:11" x14ac:dyDescent="0.2">
      <c r="D414" s="166"/>
      <c r="E414" s="166"/>
      <c r="F414" s="166"/>
      <c r="G414" s="166"/>
      <c r="H414" s="166"/>
      <c r="I414" s="166"/>
      <c r="J414" s="166"/>
      <c r="K414" s="166"/>
    </row>
    <row r="415" spans="4:11" x14ac:dyDescent="0.2">
      <c r="D415" s="166"/>
      <c r="E415" s="166"/>
      <c r="F415" s="166"/>
      <c r="G415" s="166"/>
      <c r="H415" s="166"/>
      <c r="I415" s="166"/>
      <c r="J415" s="166"/>
      <c r="K415" s="166"/>
    </row>
    <row r="416" spans="4:11" x14ac:dyDescent="0.2">
      <c r="D416" s="166"/>
      <c r="E416" s="166"/>
      <c r="F416" s="166"/>
      <c r="G416" s="166"/>
      <c r="H416" s="166"/>
      <c r="I416" s="166"/>
      <c r="J416" s="166"/>
      <c r="K416" s="166"/>
    </row>
    <row r="417" spans="4:11" x14ac:dyDescent="0.2">
      <c r="D417" s="166"/>
      <c r="E417" s="166"/>
      <c r="F417" s="166"/>
      <c r="G417" s="166"/>
      <c r="H417" s="166"/>
      <c r="I417" s="166"/>
      <c r="J417" s="166"/>
      <c r="K417" s="166"/>
    </row>
    <row r="418" spans="4:11" x14ac:dyDescent="0.2">
      <c r="D418" s="166"/>
      <c r="E418" s="166"/>
      <c r="F418" s="166"/>
      <c r="G418" s="166"/>
      <c r="H418" s="166"/>
      <c r="I418" s="166"/>
      <c r="J418" s="166"/>
      <c r="K418" s="166"/>
    </row>
    <row r="419" spans="4:11" x14ac:dyDescent="0.2">
      <c r="D419" s="166"/>
      <c r="E419" s="166"/>
      <c r="F419" s="166"/>
      <c r="G419" s="166"/>
      <c r="H419" s="166"/>
      <c r="I419" s="166"/>
      <c r="J419" s="166"/>
      <c r="K419" s="166"/>
    </row>
    <row r="420" spans="4:11" x14ac:dyDescent="0.2">
      <c r="D420" s="166"/>
      <c r="E420" s="166"/>
      <c r="F420" s="166"/>
      <c r="G420" s="166"/>
      <c r="H420" s="166"/>
      <c r="I420" s="166"/>
      <c r="J420" s="166"/>
      <c r="K420" s="166"/>
    </row>
    <row r="421" spans="4:11" x14ac:dyDescent="0.2">
      <c r="D421" s="166"/>
      <c r="E421" s="166"/>
      <c r="F421" s="166"/>
      <c r="G421" s="166"/>
      <c r="H421" s="166"/>
      <c r="I421" s="166"/>
      <c r="J421" s="166"/>
      <c r="K421" s="166"/>
    </row>
    <row r="422" spans="4:11" x14ac:dyDescent="0.2">
      <c r="D422" s="166"/>
      <c r="E422" s="166"/>
      <c r="F422" s="166"/>
      <c r="G422" s="166"/>
      <c r="H422" s="166"/>
      <c r="I422" s="166"/>
      <c r="J422" s="166"/>
      <c r="K422" s="166"/>
    </row>
    <row r="423" spans="4:11" x14ac:dyDescent="0.2">
      <c r="D423" s="166"/>
      <c r="E423" s="166"/>
      <c r="F423" s="166"/>
      <c r="G423" s="166"/>
      <c r="H423" s="166"/>
      <c r="I423" s="166"/>
      <c r="J423" s="166"/>
      <c r="K423" s="166"/>
    </row>
    <row r="424" spans="4:11" x14ac:dyDescent="0.2">
      <c r="D424" s="166"/>
      <c r="E424" s="166"/>
      <c r="F424" s="166"/>
      <c r="G424" s="166"/>
      <c r="H424" s="166"/>
      <c r="I424" s="166"/>
      <c r="J424" s="166"/>
      <c r="K424" s="166"/>
    </row>
    <row r="425" spans="4:11" x14ac:dyDescent="0.2">
      <c r="D425" s="166"/>
      <c r="E425" s="166"/>
      <c r="F425" s="166"/>
      <c r="G425" s="166"/>
      <c r="H425" s="166"/>
      <c r="I425" s="166"/>
      <c r="J425" s="166"/>
      <c r="K425" s="166"/>
    </row>
    <row r="426" spans="4:11" x14ac:dyDescent="0.2">
      <c r="D426" s="166"/>
      <c r="E426" s="166"/>
      <c r="F426" s="166"/>
      <c r="G426" s="166"/>
      <c r="H426" s="166"/>
      <c r="I426" s="166"/>
      <c r="J426" s="166"/>
      <c r="K426" s="166"/>
    </row>
    <row r="427" spans="4:11" x14ac:dyDescent="0.2">
      <c r="D427" s="166"/>
      <c r="E427" s="166"/>
      <c r="F427" s="166"/>
      <c r="G427" s="166"/>
      <c r="H427" s="166"/>
      <c r="I427" s="166"/>
      <c r="J427" s="166"/>
      <c r="K427" s="166"/>
    </row>
    <row r="428" spans="4:11" x14ac:dyDescent="0.2">
      <c r="D428" s="166"/>
      <c r="E428" s="166"/>
      <c r="F428" s="166"/>
      <c r="G428" s="166"/>
      <c r="H428" s="166"/>
      <c r="I428" s="166"/>
      <c r="J428" s="166"/>
      <c r="K428" s="166"/>
    </row>
    <row r="429" spans="4:11" x14ac:dyDescent="0.2">
      <c r="D429" s="166"/>
      <c r="E429" s="166"/>
      <c r="F429" s="166"/>
      <c r="G429" s="166"/>
      <c r="H429" s="166"/>
      <c r="I429" s="166"/>
      <c r="J429" s="166"/>
      <c r="K429" s="166"/>
    </row>
    <row r="430" spans="4:11" x14ac:dyDescent="0.2">
      <c r="D430" s="166"/>
      <c r="E430" s="166"/>
      <c r="F430" s="166"/>
      <c r="G430" s="166"/>
      <c r="H430" s="166"/>
      <c r="I430" s="166"/>
      <c r="J430" s="166"/>
      <c r="K430" s="166"/>
    </row>
    <row r="431" spans="4:11" x14ac:dyDescent="0.2">
      <c r="D431" s="166"/>
      <c r="E431" s="166"/>
      <c r="F431" s="166"/>
      <c r="G431" s="166"/>
      <c r="H431" s="166"/>
      <c r="I431" s="166"/>
      <c r="J431" s="166"/>
      <c r="K431" s="166"/>
    </row>
    <row r="432" spans="4:11" x14ac:dyDescent="0.2">
      <c r="D432" s="166"/>
      <c r="E432" s="166"/>
      <c r="F432" s="166"/>
      <c r="G432" s="166"/>
      <c r="H432" s="166"/>
      <c r="I432" s="166"/>
      <c r="J432" s="166"/>
      <c r="K432" s="166"/>
    </row>
    <row r="433" spans="4:11" x14ac:dyDescent="0.2">
      <c r="D433" s="166"/>
      <c r="E433" s="166"/>
      <c r="F433" s="166"/>
      <c r="G433" s="166"/>
      <c r="H433" s="166"/>
      <c r="I433" s="166"/>
      <c r="J433" s="166"/>
      <c r="K433" s="166"/>
    </row>
    <row r="434" spans="4:11" x14ac:dyDescent="0.2">
      <c r="D434" s="166"/>
      <c r="E434" s="166"/>
      <c r="F434" s="166"/>
      <c r="G434" s="166"/>
      <c r="H434" s="166"/>
      <c r="I434" s="166"/>
      <c r="J434" s="166"/>
      <c r="K434" s="166"/>
    </row>
    <row r="435" spans="4:11" x14ac:dyDescent="0.2">
      <c r="D435" s="166"/>
      <c r="E435" s="166"/>
      <c r="F435" s="166"/>
      <c r="G435" s="166"/>
      <c r="H435" s="166"/>
      <c r="I435" s="166"/>
      <c r="J435" s="166"/>
      <c r="K435" s="166"/>
    </row>
    <row r="436" spans="4:11" x14ac:dyDescent="0.2">
      <c r="D436" s="166"/>
      <c r="E436" s="166"/>
      <c r="F436" s="166"/>
      <c r="G436" s="166"/>
      <c r="H436" s="166"/>
      <c r="I436" s="166"/>
      <c r="J436" s="166"/>
      <c r="K436" s="166"/>
    </row>
    <row r="437" spans="4:11" x14ac:dyDescent="0.2">
      <c r="D437" s="166"/>
      <c r="E437" s="166"/>
      <c r="F437" s="166"/>
      <c r="G437" s="166"/>
      <c r="H437" s="166"/>
      <c r="I437" s="166"/>
      <c r="J437" s="166"/>
      <c r="K437" s="166"/>
    </row>
    <row r="438" spans="4:11" x14ac:dyDescent="0.2">
      <c r="D438" s="166"/>
      <c r="E438" s="166"/>
      <c r="F438" s="166"/>
      <c r="G438" s="166"/>
      <c r="H438" s="166"/>
      <c r="I438" s="166"/>
      <c r="J438" s="166"/>
      <c r="K438" s="166"/>
    </row>
    <row r="439" spans="4:11" x14ac:dyDescent="0.2">
      <c r="D439" s="166"/>
      <c r="E439" s="166"/>
      <c r="F439" s="166"/>
      <c r="G439" s="166"/>
      <c r="H439" s="166"/>
      <c r="I439" s="166"/>
      <c r="J439" s="166"/>
      <c r="K439" s="166"/>
    </row>
    <row r="440" spans="4:11" x14ac:dyDescent="0.2">
      <c r="D440" s="166"/>
      <c r="E440" s="166"/>
      <c r="F440" s="166"/>
      <c r="G440" s="166"/>
      <c r="H440" s="166"/>
      <c r="I440" s="166"/>
      <c r="J440" s="166"/>
      <c r="K440" s="166"/>
    </row>
    <row r="441" spans="4:11" x14ac:dyDescent="0.2">
      <c r="D441" s="166"/>
      <c r="E441" s="166"/>
      <c r="F441" s="166"/>
      <c r="G441" s="166"/>
      <c r="H441" s="166"/>
      <c r="I441" s="166"/>
      <c r="J441" s="166"/>
      <c r="K441" s="166"/>
    </row>
    <row r="442" spans="4:11" x14ac:dyDescent="0.2">
      <c r="D442" s="166"/>
      <c r="E442" s="166"/>
      <c r="F442" s="166"/>
      <c r="G442" s="166"/>
      <c r="H442" s="166"/>
      <c r="I442" s="166"/>
      <c r="J442" s="166"/>
      <c r="K442" s="166"/>
    </row>
    <row r="443" spans="4:11" x14ac:dyDescent="0.2">
      <c r="D443" s="166"/>
      <c r="E443" s="166"/>
      <c r="F443" s="166"/>
      <c r="G443" s="166"/>
      <c r="H443" s="166"/>
      <c r="I443" s="166"/>
      <c r="J443" s="166"/>
      <c r="K443" s="166"/>
    </row>
    <row r="444" spans="4:11" x14ac:dyDescent="0.2">
      <c r="D444" s="166"/>
      <c r="E444" s="166"/>
      <c r="F444" s="166"/>
      <c r="G444" s="166"/>
      <c r="H444" s="166"/>
      <c r="I444" s="166"/>
      <c r="J444" s="166"/>
      <c r="K444" s="166"/>
    </row>
    <row r="445" spans="4:11" x14ac:dyDescent="0.2">
      <c r="D445" s="166"/>
      <c r="E445" s="166"/>
      <c r="F445" s="166"/>
      <c r="G445" s="166"/>
      <c r="H445" s="166"/>
      <c r="I445" s="166"/>
      <c r="J445" s="166"/>
      <c r="K445" s="166"/>
    </row>
    <row r="446" spans="4:11" x14ac:dyDescent="0.2">
      <c r="D446" s="166"/>
      <c r="E446" s="166"/>
      <c r="F446" s="166"/>
      <c r="G446" s="166"/>
      <c r="H446" s="166"/>
      <c r="I446" s="166"/>
      <c r="J446" s="166"/>
      <c r="K446" s="166"/>
    </row>
    <row r="447" spans="4:11" x14ac:dyDescent="0.2">
      <c r="D447" s="166"/>
      <c r="E447" s="166"/>
      <c r="F447" s="166"/>
      <c r="G447" s="166"/>
      <c r="H447" s="166"/>
      <c r="I447" s="166"/>
      <c r="J447" s="166"/>
      <c r="K447" s="166"/>
    </row>
    <row r="448" spans="4:11" x14ac:dyDescent="0.2">
      <c r="D448" s="166"/>
      <c r="E448" s="166"/>
      <c r="F448" s="166"/>
      <c r="G448" s="166"/>
      <c r="H448" s="166"/>
      <c r="I448" s="166"/>
      <c r="J448" s="166"/>
      <c r="K448" s="166"/>
    </row>
    <row r="449" spans="4:11" x14ac:dyDescent="0.2">
      <c r="D449" s="166"/>
      <c r="E449" s="166"/>
      <c r="F449" s="166"/>
      <c r="G449" s="166"/>
      <c r="H449" s="166"/>
      <c r="I449" s="166"/>
      <c r="J449" s="166"/>
      <c r="K449" s="166"/>
    </row>
    <row r="450" spans="4:11" x14ac:dyDescent="0.2">
      <c r="D450" s="166"/>
      <c r="E450" s="166"/>
      <c r="F450" s="166"/>
      <c r="G450" s="166"/>
      <c r="H450" s="166"/>
      <c r="I450" s="166"/>
      <c r="J450" s="166"/>
      <c r="K450" s="166"/>
    </row>
    <row r="451" spans="4:11" x14ac:dyDescent="0.2">
      <c r="D451" s="166"/>
      <c r="E451" s="166"/>
      <c r="F451" s="166"/>
      <c r="G451" s="166"/>
      <c r="H451" s="166"/>
      <c r="I451" s="166"/>
      <c r="J451" s="166"/>
      <c r="K451" s="166"/>
    </row>
    <row r="452" spans="4:11" x14ac:dyDescent="0.2">
      <c r="D452" s="166"/>
      <c r="E452" s="166"/>
      <c r="F452" s="166"/>
      <c r="G452" s="166"/>
      <c r="H452" s="166"/>
      <c r="I452" s="166"/>
      <c r="J452" s="166"/>
      <c r="K452" s="166"/>
    </row>
    <row r="453" spans="4:11" x14ac:dyDescent="0.2">
      <c r="D453" s="166"/>
      <c r="E453" s="166"/>
      <c r="F453" s="166"/>
      <c r="G453" s="166"/>
      <c r="H453" s="166"/>
      <c r="I453" s="166"/>
      <c r="J453" s="166"/>
      <c r="K453" s="166"/>
    </row>
    <row r="454" spans="4:11" x14ac:dyDescent="0.2">
      <c r="D454" s="166"/>
      <c r="E454" s="166"/>
      <c r="F454" s="166"/>
      <c r="G454" s="166"/>
      <c r="H454" s="166"/>
      <c r="I454" s="166"/>
      <c r="J454" s="166"/>
      <c r="K454" s="166"/>
    </row>
    <row r="455" spans="4:11" x14ac:dyDescent="0.2">
      <c r="D455" s="166"/>
      <c r="E455" s="166"/>
      <c r="F455" s="166"/>
      <c r="G455" s="166"/>
      <c r="H455" s="166"/>
      <c r="I455" s="166"/>
      <c r="J455" s="166"/>
      <c r="K455" s="166"/>
    </row>
    <row r="456" spans="4:11" x14ac:dyDescent="0.2">
      <c r="D456" s="166"/>
      <c r="E456" s="166"/>
      <c r="F456" s="166"/>
      <c r="G456" s="166"/>
      <c r="H456" s="166"/>
      <c r="I456" s="166"/>
      <c r="J456" s="166"/>
      <c r="K456" s="166"/>
    </row>
    <row r="457" spans="4:11" x14ac:dyDescent="0.2">
      <c r="D457" s="166"/>
      <c r="E457" s="166"/>
      <c r="F457" s="166"/>
      <c r="G457" s="166"/>
      <c r="H457" s="166"/>
      <c r="I457" s="166"/>
      <c r="J457" s="166"/>
      <c r="K457" s="166"/>
    </row>
    <row r="458" spans="4:11" x14ac:dyDescent="0.2">
      <c r="D458" s="166"/>
      <c r="E458" s="166"/>
      <c r="F458" s="166"/>
      <c r="G458" s="166"/>
      <c r="H458" s="166"/>
      <c r="I458" s="166"/>
      <c r="J458" s="166"/>
      <c r="K458" s="166"/>
    </row>
    <row r="459" spans="4:11" x14ac:dyDescent="0.2">
      <c r="D459" s="166"/>
      <c r="E459" s="166"/>
      <c r="F459" s="166"/>
      <c r="G459" s="166"/>
      <c r="H459" s="166"/>
      <c r="I459" s="166"/>
      <c r="J459" s="166"/>
      <c r="K459" s="166"/>
    </row>
    <row r="460" spans="4:11" x14ac:dyDescent="0.2">
      <c r="D460" s="166"/>
      <c r="E460" s="166"/>
      <c r="F460" s="166"/>
      <c r="G460" s="166"/>
      <c r="H460" s="166"/>
      <c r="I460" s="166"/>
      <c r="J460" s="166"/>
      <c r="K460" s="166"/>
    </row>
    <row r="461" spans="4:11" x14ac:dyDescent="0.2">
      <c r="D461" s="166"/>
      <c r="E461" s="166"/>
      <c r="F461" s="166"/>
      <c r="G461" s="166"/>
      <c r="H461" s="166"/>
      <c r="I461" s="166"/>
      <c r="J461" s="166"/>
      <c r="K461" s="166"/>
    </row>
    <row r="462" spans="4:11" x14ac:dyDescent="0.2">
      <c r="D462" s="166"/>
      <c r="E462" s="166"/>
      <c r="F462" s="166"/>
      <c r="G462" s="166"/>
      <c r="H462" s="166"/>
      <c r="I462" s="166"/>
      <c r="J462" s="166"/>
      <c r="K462" s="166"/>
    </row>
    <row r="463" spans="4:11" x14ac:dyDescent="0.2">
      <c r="D463" s="166"/>
      <c r="E463" s="166"/>
      <c r="F463" s="166"/>
      <c r="G463" s="166"/>
      <c r="H463" s="166"/>
      <c r="I463" s="166"/>
      <c r="J463" s="166"/>
      <c r="K463" s="166"/>
    </row>
    <row r="464" spans="4:11" x14ac:dyDescent="0.2">
      <c r="D464" s="166"/>
      <c r="E464" s="166"/>
      <c r="F464" s="166"/>
      <c r="G464" s="166"/>
      <c r="H464" s="166"/>
      <c r="I464" s="166"/>
      <c r="J464" s="166"/>
      <c r="K464" s="166"/>
    </row>
    <row r="465" spans="4:11" x14ac:dyDescent="0.2">
      <c r="D465" s="166"/>
      <c r="E465" s="166"/>
      <c r="F465" s="166"/>
      <c r="G465" s="166"/>
      <c r="H465" s="166"/>
      <c r="I465" s="166"/>
      <c r="J465" s="166"/>
      <c r="K465" s="166"/>
    </row>
    <row r="466" spans="4:11" x14ac:dyDescent="0.2">
      <c r="D466" s="166"/>
      <c r="E466" s="166"/>
      <c r="F466" s="166"/>
      <c r="G466" s="166"/>
      <c r="H466" s="166"/>
      <c r="I466" s="166"/>
      <c r="J466" s="166"/>
      <c r="K466" s="166"/>
    </row>
    <row r="467" spans="4:11" x14ac:dyDescent="0.2">
      <c r="D467" s="166"/>
      <c r="E467" s="166"/>
      <c r="F467" s="166"/>
      <c r="G467" s="166"/>
      <c r="H467" s="166"/>
      <c r="I467" s="166"/>
      <c r="J467" s="166"/>
      <c r="K467" s="166"/>
    </row>
    <row r="468" spans="4:11" x14ac:dyDescent="0.2">
      <c r="D468" s="166"/>
      <c r="E468" s="166"/>
      <c r="F468" s="166"/>
      <c r="G468" s="166"/>
      <c r="H468" s="166"/>
      <c r="I468" s="166"/>
      <c r="J468" s="166"/>
      <c r="K468" s="166"/>
    </row>
    <row r="469" spans="4:11" x14ac:dyDescent="0.2">
      <c r="D469" s="166"/>
      <c r="E469" s="166"/>
      <c r="F469" s="166"/>
      <c r="G469" s="166"/>
      <c r="H469" s="166"/>
      <c r="I469" s="166"/>
      <c r="J469" s="166"/>
      <c r="K469" s="166"/>
    </row>
    <row r="470" spans="4:11" x14ac:dyDescent="0.2">
      <c r="D470" s="166"/>
      <c r="E470" s="166"/>
      <c r="F470" s="166"/>
      <c r="G470" s="166"/>
      <c r="H470" s="166"/>
      <c r="I470" s="166"/>
      <c r="J470" s="166"/>
      <c r="K470" s="166"/>
    </row>
    <row r="471" spans="4:11" x14ac:dyDescent="0.2">
      <c r="D471" s="166"/>
      <c r="E471" s="166"/>
      <c r="F471" s="166"/>
      <c r="G471" s="166"/>
      <c r="H471" s="166"/>
      <c r="I471" s="166"/>
      <c r="J471" s="166"/>
      <c r="K471" s="166"/>
    </row>
    <row r="472" spans="4:11" x14ac:dyDescent="0.2">
      <c r="D472" s="166"/>
      <c r="E472" s="166"/>
      <c r="F472" s="166"/>
      <c r="G472" s="166"/>
      <c r="H472" s="166"/>
      <c r="I472" s="166"/>
      <c r="J472" s="166"/>
      <c r="K472" s="166"/>
    </row>
    <row r="473" spans="4:11" x14ac:dyDescent="0.2">
      <c r="D473" s="166"/>
      <c r="E473" s="166"/>
      <c r="F473" s="166"/>
      <c r="G473" s="166"/>
      <c r="H473" s="166"/>
      <c r="I473" s="166"/>
      <c r="J473" s="166"/>
      <c r="K473" s="166"/>
    </row>
    <row r="474" spans="4:11" x14ac:dyDescent="0.2">
      <c r="D474" s="166"/>
      <c r="E474" s="166"/>
      <c r="F474" s="166"/>
      <c r="G474" s="166"/>
      <c r="H474" s="166"/>
      <c r="I474" s="166"/>
      <c r="J474" s="166"/>
      <c r="K474" s="166"/>
    </row>
    <row r="475" spans="4:11" x14ac:dyDescent="0.2">
      <c r="D475" s="166"/>
      <c r="E475" s="166"/>
      <c r="F475" s="166"/>
      <c r="G475" s="166"/>
      <c r="H475" s="166"/>
      <c r="I475" s="166"/>
      <c r="J475" s="166"/>
      <c r="K475" s="166"/>
    </row>
    <row r="476" spans="4:11" x14ac:dyDescent="0.2">
      <c r="D476" s="166"/>
      <c r="E476" s="166"/>
      <c r="F476" s="166"/>
      <c r="G476" s="166"/>
      <c r="H476" s="166"/>
      <c r="I476" s="166"/>
      <c r="J476" s="166"/>
      <c r="K476" s="166"/>
    </row>
    <row r="477" spans="4:11" x14ac:dyDescent="0.2">
      <c r="D477" s="166"/>
      <c r="E477" s="166"/>
      <c r="F477" s="166"/>
      <c r="G477" s="166"/>
      <c r="H477" s="166"/>
      <c r="I477" s="166"/>
      <c r="J477" s="166"/>
      <c r="K477" s="166"/>
    </row>
    <row r="478" spans="4:11" x14ac:dyDescent="0.2">
      <c r="D478" s="166"/>
      <c r="E478" s="166"/>
      <c r="F478" s="166"/>
      <c r="G478" s="166"/>
      <c r="H478" s="166"/>
      <c r="I478" s="166"/>
      <c r="J478" s="166"/>
      <c r="K478" s="166"/>
    </row>
    <row r="479" spans="4:11" x14ac:dyDescent="0.2">
      <c r="D479" s="166"/>
      <c r="E479" s="166"/>
      <c r="F479" s="166"/>
      <c r="G479" s="166"/>
      <c r="H479" s="166"/>
      <c r="I479" s="166"/>
      <c r="J479" s="166"/>
      <c r="K479" s="166"/>
    </row>
    <row r="480" spans="4:11" x14ac:dyDescent="0.2">
      <c r="D480" s="166"/>
      <c r="E480" s="166"/>
      <c r="F480" s="166"/>
      <c r="G480" s="166"/>
      <c r="H480" s="166"/>
      <c r="I480" s="166"/>
      <c r="J480" s="166"/>
      <c r="K480" s="166"/>
    </row>
    <row r="481" spans="4:11" x14ac:dyDescent="0.2">
      <c r="D481" s="166"/>
      <c r="E481" s="166"/>
      <c r="F481" s="166"/>
      <c r="G481" s="166"/>
      <c r="H481" s="166"/>
      <c r="I481" s="166"/>
      <c r="J481" s="166"/>
      <c r="K481" s="166"/>
    </row>
    <row r="482" spans="4:11" x14ac:dyDescent="0.2">
      <c r="D482" s="166"/>
      <c r="E482" s="166"/>
      <c r="F482" s="166"/>
      <c r="G482" s="166"/>
      <c r="H482" s="166"/>
      <c r="I482" s="166"/>
      <c r="J482" s="166"/>
      <c r="K482" s="166"/>
    </row>
    <row r="483" spans="4:11" x14ac:dyDescent="0.2">
      <c r="D483" s="166"/>
      <c r="E483" s="166"/>
      <c r="F483" s="166"/>
      <c r="G483" s="166"/>
      <c r="H483" s="166"/>
      <c r="I483" s="166"/>
      <c r="J483" s="166"/>
      <c r="K483" s="166"/>
    </row>
    <row r="484" spans="4:11" x14ac:dyDescent="0.2">
      <c r="D484" s="166"/>
      <c r="E484" s="166"/>
      <c r="F484" s="166"/>
      <c r="G484" s="166"/>
      <c r="H484" s="166"/>
      <c r="I484" s="166"/>
      <c r="J484" s="166"/>
      <c r="K484" s="166"/>
    </row>
    <row r="485" spans="4:11" x14ac:dyDescent="0.2">
      <c r="D485" s="166"/>
      <c r="E485" s="166"/>
      <c r="F485" s="166"/>
      <c r="G485" s="166"/>
      <c r="H485" s="166"/>
      <c r="I485" s="166"/>
      <c r="J485" s="166"/>
      <c r="K485" s="166"/>
    </row>
    <row r="486" spans="4:11" x14ac:dyDescent="0.2">
      <c r="D486" s="166"/>
      <c r="E486" s="166"/>
      <c r="F486" s="166"/>
      <c r="G486" s="166"/>
      <c r="H486" s="166"/>
      <c r="I486" s="166"/>
      <c r="J486" s="166"/>
      <c r="K486" s="166"/>
    </row>
    <row r="487" spans="4:11" x14ac:dyDescent="0.2">
      <c r="D487" s="166"/>
      <c r="E487" s="166"/>
      <c r="F487" s="166"/>
      <c r="G487" s="166"/>
      <c r="H487" s="166"/>
      <c r="I487" s="166"/>
      <c r="J487" s="166"/>
      <c r="K487" s="166"/>
    </row>
    <row r="488" spans="4:11" x14ac:dyDescent="0.2">
      <c r="D488" s="166"/>
      <c r="E488" s="166"/>
      <c r="F488" s="166"/>
      <c r="G488" s="166"/>
      <c r="H488" s="166"/>
      <c r="I488" s="166"/>
      <c r="J488" s="166"/>
      <c r="K488" s="166"/>
    </row>
    <row r="489" spans="4:11" x14ac:dyDescent="0.2">
      <c r="D489" s="166"/>
      <c r="E489" s="166"/>
      <c r="F489" s="166"/>
      <c r="G489" s="166"/>
      <c r="H489" s="166"/>
      <c r="I489" s="166"/>
      <c r="J489" s="166"/>
      <c r="K489" s="166"/>
    </row>
    <row r="490" spans="4:11" x14ac:dyDescent="0.2">
      <c r="D490" s="166"/>
      <c r="E490" s="166"/>
      <c r="F490" s="166"/>
      <c r="G490" s="166"/>
      <c r="H490" s="166"/>
      <c r="I490" s="166"/>
      <c r="J490" s="166"/>
      <c r="K490" s="166"/>
    </row>
    <row r="491" spans="4:11" x14ac:dyDescent="0.2">
      <c r="D491" s="166"/>
      <c r="E491" s="166"/>
      <c r="F491" s="166"/>
      <c r="G491" s="166"/>
      <c r="H491" s="166"/>
      <c r="I491" s="166"/>
      <c r="J491" s="166"/>
      <c r="K491" s="166"/>
    </row>
    <row r="492" spans="4:11" x14ac:dyDescent="0.2">
      <c r="D492" s="166"/>
      <c r="E492" s="166"/>
      <c r="F492" s="166"/>
      <c r="G492" s="166"/>
      <c r="H492" s="166"/>
      <c r="I492" s="166"/>
      <c r="J492" s="166"/>
      <c r="K492" s="166"/>
    </row>
    <row r="493" spans="4:11" x14ac:dyDescent="0.2">
      <c r="D493" s="166"/>
      <c r="E493" s="166"/>
      <c r="F493" s="166"/>
      <c r="G493" s="166"/>
      <c r="H493" s="166"/>
      <c r="I493" s="166"/>
      <c r="J493" s="166"/>
      <c r="K493" s="166"/>
    </row>
    <row r="494" spans="4:11" x14ac:dyDescent="0.2">
      <c r="D494" s="166"/>
      <c r="E494" s="166"/>
      <c r="F494" s="166"/>
      <c r="G494" s="166"/>
      <c r="H494" s="166"/>
      <c r="I494" s="166"/>
      <c r="J494" s="166"/>
      <c r="K494" s="166"/>
    </row>
    <row r="495" spans="4:11" x14ac:dyDescent="0.2">
      <c r="D495" s="166"/>
      <c r="E495" s="166"/>
      <c r="F495" s="166"/>
      <c r="G495" s="166"/>
      <c r="H495" s="166"/>
      <c r="I495" s="166"/>
      <c r="J495" s="166"/>
      <c r="K495" s="166"/>
    </row>
    <row r="496" spans="4:11" x14ac:dyDescent="0.2">
      <c r="D496" s="166"/>
      <c r="E496" s="166"/>
      <c r="F496" s="166"/>
      <c r="G496" s="166"/>
      <c r="H496" s="166"/>
      <c r="I496" s="166"/>
      <c r="J496" s="166"/>
      <c r="K496" s="166"/>
    </row>
    <row r="497" spans="4:11" x14ac:dyDescent="0.2">
      <c r="D497" s="166"/>
      <c r="E497" s="166"/>
      <c r="F497" s="166"/>
      <c r="G497" s="166"/>
      <c r="H497" s="166"/>
      <c r="I497" s="166"/>
      <c r="J497" s="166"/>
      <c r="K497" s="166"/>
    </row>
    <row r="498" spans="4:11" x14ac:dyDescent="0.2">
      <c r="D498" s="166"/>
      <c r="E498" s="166"/>
      <c r="F498" s="166"/>
      <c r="G498" s="166"/>
      <c r="H498" s="166"/>
      <c r="I498" s="166"/>
      <c r="J498" s="166"/>
      <c r="K498" s="166"/>
    </row>
  </sheetData>
  <mergeCells count="1">
    <mergeCell ref="B6:T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448"/>
  <sheetViews>
    <sheetView zoomScaleNormal="100" workbookViewId="0">
      <pane xSplit="1" ySplit="8" topLeftCell="B111" activePane="bottomRight" state="frozen"/>
      <selection pane="topRight" activeCell="B1" sqref="B1"/>
      <selection pane="bottomLeft" activeCell="A9" sqref="A9"/>
      <selection pane="bottomRight" activeCell="A121" sqref="A121"/>
    </sheetView>
  </sheetViews>
  <sheetFormatPr baseColWidth="10" defaultColWidth="11.453125" defaultRowHeight="10" x14ac:dyDescent="0.2"/>
  <cols>
    <col min="1" max="1" width="15.54296875" style="9" bestFit="1" customWidth="1"/>
    <col min="2" max="2" width="11.08984375" style="25" customWidth="1"/>
    <col min="3" max="3" width="11.08984375" style="26" customWidth="1"/>
    <col min="4" max="4" width="11.08984375" style="27" customWidth="1"/>
    <col min="5" max="5" width="11.08984375" style="14" customWidth="1"/>
    <col min="6" max="6" width="11.08984375" style="25" customWidth="1"/>
    <col min="7" max="7" width="11.08984375" style="27" customWidth="1"/>
    <col min="8" max="10" width="11.08984375" style="14" customWidth="1"/>
    <col min="11" max="11" width="18.453125" style="200" customWidth="1"/>
    <col min="12" max="12" width="11.08984375" style="14" customWidth="1"/>
    <col min="13" max="34" width="11.453125" style="4"/>
    <col min="35" max="40" width="11.453125" style="191"/>
    <col min="41" max="16384" width="11.453125" style="4"/>
  </cols>
  <sheetData>
    <row r="1" spans="1:40" s="8" customFormat="1" x14ac:dyDescent="0.2">
      <c r="A1" s="8" t="s">
        <v>3</v>
      </c>
      <c r="B1" s="109" t="s">
        <v>263</v>
      </c>
      <c r="K1" s="145"/>
      <c r="AI1" s="145"/>
      <c r="AJ1" s="145"/>
      <c r="AK1" s="145"/>
      <c r="AL1" s="145"/>
      <c r="AM1" s="145"/>
      <c r="AN1" s="145"/>
    </row>
    <row r="2" spans="1:40" s="8" customFormat="1" x14ac:dyDescent="0.2">
      <c r="A2" s="8" t="s">
        <v>4</v>
      </c>
      <c r="B2" s="109" t="s">
        <v>210</v>
      </c>
      <c r="K2" s="145"/>
      <c r="AI2" s="145"/>
      <c r="AJ2" s="145"/>
      <c r="AK2" s="145"/>
      <c r="AL2" s="145"/>
      <c r="AM2" s="145"/>
      <c r="AN2" s="145"/>
    </row>
    <row r="3" spans="1:40" s="8" customFormat="1" x14ac:dyDescent="0.2">
      <c r="A3" s="8" t="s">
        <v>5</v>
      </c>
      <c r="B3" s="109" t="s">
        <v>34</v>
      </c>
      <c r="K3" s="145"/>
      <c r="AI3" s="145"/>
      <c r="AJ3" s="145"/>
      <c r="AK3" s="145"/>
      <c r="AL3" s="145"/>
      <c r="AM3" s="145"/>
      <c r="AN3" s="145"/>
    </row>
    <row r="4" spans="1:40" s="8" customFormat="1" x14ac:dyDescent="0.2">
      <c r="A4" s="8" t="s">
        <v>6</v>
      </c>
      <c r="B4" s="8" t="s">
        <v>257</v>
      </c>
      <c r="K4" s="145"/>
      <c r="AI4" s="145"/>
      <c r="AJ4" s="145"/>
      <c r="AK4" s="145"/>
      <c r="AL4" s="145"/>
      <c r="AM4" s="145"/>
      <c r="AN4" s="145"/>
    </row>
    <row r="5" spans="1:40" s="8" customFormat="1" x14ac:dyDescent="0.2">
      <c r="A5" s="96"/>
      <c r="K5" s="145"/>
      <c r="AI5" s="145"/>
      <c r="AJ5" s="145"/>
      <c r="AK5" s="145"/>
      <c r="AL5" s="145"/>
      <c r="AM5" s="145"/>
      <c r="AN5" s="145"/>
    </row>
    <row r="6" spans="1:40" s="8" customFormat="1" ht="12" x14ac:dyDescent="0.2">
      <c r="A6" s="68"/>
      <c r="B6" s="241" t="s">
        <v>34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</row>
    <row r="7" spans="1:40" s="8" customFormat="1" ht="12" x14ac:dyDescent="0.2">
      <c r="A7" s="68"/>
      <c r="B7" s="237" t="s">
        <v>37</v>
      </c>
      <c r="C7" s="237"/>
      <c r="D7" s="237"/>
      <c r="E7" s="237"/>
      <c r="F7" s="237"/>
      <c r="G7" s="237" t="s">
        <v>38</v>
      </c>
      <c r="H7" s="237"/>
      <c r="I7" s="237"/>
      <c r="J7" s="237"/>
      <c r="K7" s="237"/>
      <c r="L7" s="237"/>
      <c r="M7" s="238" t="s">
        <v>37</v>
      </c>
      <c r="N7" s="239"/>
      <c r="O7" s="239"/>
      <c r="P7" s="239"/>
      <c r="Q7" s="240"/>
      <c r="R7" s="237" t="s">
        <v>38</v>
      </c>
      <c r="S7" s="237"/>
      <c r="T7" s="237"/>
      <c r="U7" s="237"/>
      <c r="V7" s="237"/>
      <c r="W7" s="238" t="s">
        <v>216</v>
      </c>
      <c r="X7" s="239"/>
      <c r="Y7" s="239"/>
      <c r="Z7" s="239"/>
      <c r="AA7" s="239"/>
      <c r="AB7" s="240"/>
      <c r="AC7" s="237" t="s">
        <v>217</v>
      </c>
      <c r="AD7" s="237"/>
      <c r="AE7" s="237"/>
      <c r="AF7" s="237"/>
      <c r="AG7" s="237"/>
      <c r="AH7" s="237"/>
      <c r="AI7" s="237" t="s">
        <v>219</v>
      </c>
      <c r="AJ7" s="237"/>
      <c r="AK7" s="237"/>
      <c r="AL7" s="237"/>
      <c r="AM7" s="237"/>
      <c r="AN7" s="237"/>
    </row>
    <row r="8" spans="1:40" ht="21" customHeight="1" x14ac:dyDescent="0.2">
      <c r="A8" s="24" t="s">
        <v>2</v>
      </c>
      <c r="B8" s="120" t="s">
        <v>80</v>
      </c>
      <c r="C8" s="121" t="s">
        <v>81</v>
      </c>
      <c r="D8" s="126" t="s">
        <v>82</v>
      </c>
      <c r="E8" s="121" t="s">
        <v>83</v>
      </c>
      <c r="F8" s="127" t="s">
        <v>13</v>
      </c>
      <c r="G8" s="120" t="s">
        <v>84</v>
      </c>
      <c r="H8" s="121" t="s">
        <v>85</v>
      </c>
      <c r="I8" s="126" t="s">
        <v>86</v>
      </c>
      <c r="J8" s="121" t="s">
        <v>87</v>
      </c>
      <c r="K8" s="195" t="s">
        <v>220</v>
      </c>
      <c r="L8" s="128" t="s">
        <v>13</v>
      </c>
      <c r="M8" s="120" t="s">
        <v>212</v>
      </c>
      <c r="N8" s="121" t="s">
        <v>213</v>
      </c>
      <c r="O8" s="126" t="s">
        <v>0</v>
      </c>
      <c r="P8" s="121" t="s">
        <v>214</v>
      </c>
      <c r="Q8" s="128" t="s">
        <v>215</v>
      </c>
      <c r="R8" s="120" t="s">
        <v>212</v>
      </c>
      <c r="S8" s="121" t="s">
        <v>213</v>
      </c>
      <c r="T8" s="126" t="s">
        <v>0</v>
      </c>
      <c r="U8" s="121" t="s">
        <v>214</v>
      </c>
      <c r="V8" s="128" t="s">
        <v>215</v>
      </c>
      <c r="W8" s="120" t="s">
        <v>212</v>
      </c>
      <c r="X8" s="121" t="s">
        <v>213</v>
      </c>
      <c r="Y8" s="126" t="s">
        <v>0</v>
      </c>
      <c r="Z8" s="121" t="s">
        <v>214</v>
      </c>
      <c r="AA8" s="128" t="s">
        <v>215</v>
      </c>
      <c r="AB8" s="128" t="s">
        <v>218</v>
      </c>
      <c r="AC8" s="120" t="s">
        <v>212</v>
      </c>
      <c r="AD8" s="121" t="s">
        <v>213</v>
      </c>
      <c r="AE8" s="126" t="s">
        <v>0</v>
      </c>
      <c r="AF8" s="121" t="s">
        <v>214</v>
      </c>
      <c r="AG8" s="128" t="s">
        <v>215</v>
      </c>
      <c r="AH8" s="128" t="s">
        <v>218</v>
      </c>
      <c r="AI8" s="120" t="s">
        <v>212</v>
      </c>
      <c r="AJ8" s="121" t="s">
        <v>213</v>
      </c>
      <c r="AK8" s="126" t="s">
        <v>0</v>
      </c>
      <c r="AL8" s="121" t="s">
        <v>214</v>
      </c>
      <c r="AM8" s="128" t="s">
        <v>215</v>
      </c>
      <c r="AN8" s="128" t="s">
        <v>218</v>
      </c>
    </row>
    <row r="9" spans="1:40" x14ac:dyDescent="0.2">
      <c r="A9" s="117" t="s">
        <v>109</v>
      </c>
      <c r="B9" s="28">
        <v>52100</v>
      </c>
      <c r="C9" s="29">
        <v>73000</v>
      </c>
      <c r="D9" s="122">
        <v>89600</v>
      </c>
      <c r="E9" s="122">
        <v>72600</v>
      </c>
      <c r="F9" s="123">
        <v>287300</v>
      </c>
      <c r="G9" s="7">
        <v>84800</v>
      </c>
      <c r="H9" s="122">
        <v>47400</v>
      </c>
      <c r="I9" s="122">
        <v>99400</v>
      </c>
      <c r="J9" s="122">
        <v>117600</v>
      </c>
      <c r="K9" s="197">
        <f>J9/L9</f>
        <v>0.33686622744199368</v>
      </c>
      <c r="L9" s="15">
        <v>349100</v>
      </c>
      <c r="M9" s="187">
        <v>107700</v>
      </c>
      <c r="N9" s="187">
        <v>179600</v>
      </c>
      <c r="O9" s="187">
        <v>70700</v>
      </c>
      <c r="P9" s="187">
        <v>192200</v>
      </c>
      <c r="Q9" s="187">
        <v>24400</v>
      </c>
      <c r="R9" s="187">
        <v>166300</v>
      </c>
      <c r="S9" s="187">
        <v>182800</v>
      </c>
      <c r="T9" s="187">
        <v>89700</v>
      </c>
      <c r="U9" s="187">
        <v>236800</v>
      </c>
      <c r="V9" s="187">
        <v>22600</v>
      </c>
      <c r="W9" s="183">
        <f>M9+R9</f>
        <v>274000</v>
      </c>
      <c r="X9" s="183">
        <f>N9+S9</f>
        <v>362400</v>
      </c>
      <c r="Y9" s="183">
        <f>O9+T9</f>
        <v>160400</v>
      </c>
      <c r="Z9" s="183">
        <f>P9+U9</f>
        <v>429000</v>
      </c>
      <c r="AA9" s="183">
        <f>Q9+V9</f>
        <v>47000</v>
      </c>
      <c r="AB9" s="98">
        <f>F9+L9</f>
        <v>636400</v>
      </c>
    </row>
    <row r="10" spans="1:40" x14ac:dyDescent="0.2">
      <c r="A10" s="10" t="s">
        <v>110</v>
      </c>
      <c r="B10" s="28">
        <v>53500</v>
      </c>
      <c r="C10" s="29">
        <v>76400</v>
      </c>
      <c r="D10" s="29">
        <v>94000</v>
      </c>
      <c r="E10" s="29">
        <v>74500</v>
      </c>
      <c r="F10" s="30">
        <v>298300</v>
      </c>
      <c r="G10" s="7">
        <v>87000</v>
      </c>
      <c r="H10" s="29">
        <v>48600</v>
      </c>
      <c r="I10" s="29">
        <v>93900</v>
      </c>
      <c r="J10" s="29">
        <v>128300</v>
      </c>
      <c r="K10" s="197">
        <f t="shared" ref="K10:K73" si="0">J10/L10</f>
        <v>0.35868045848476376</v>
      </c>
      <c r="L10" s="15">
        <v>357700</v>
      </c>
      <c r="M10" s="187">
        <v>113600</v>
      </c>
      <c r="N10" s="187">
        <v>184700</v>
      </c>
      <c r="O10" s="187">
        <v>73900</v>
      </c>
      <c r="P10" s="187">
        <v>198600</v>
      </c>
      <c r="Q10" s="178">
        <v>25800</v>
      </c>
      <c r="R10" s="187">
        <v>168400</v>
      </c>
      <c r="S10" s="187">
        <v>189400</v>
      </c>
      <c r="T10" s="187">
        <v>93200</v>
      </c>
      <c r="U10" s="187">
        <v>240200</v>
      </c>
      <c r="V10" s="178">
        <v>24300</v>
      </c>
      <c r="W10" s="183">
        <f t="shared" ref="W10:W73" si="1">M10+R10</f>
        <v>282000</v>
      </c>
      <c r="X10" s="183">
        <f t="shared" ref="X10:X73" si="2">N10+S10</f>
        <v>374100</v>
      </c>
      <c r="Y10" s="183">
        <f t="shared" ref="Y10:Y73" si="3">O10+T10</f>
        <v>167100</v>
      </c>
      <c r="Z10" s="183">
        <f t="shared" ref="Z10:Z73" si="4">P10+U10</f>
        <v>438800</v>
      </c>
      <c r="AA10" s="183">
        <f t="shared" ref="AA10:AA41" si="5">Q10+V10</f>
        <v>50100</v>
      </c>
      <c r="AB10" s="4">
        <f t="shared" ref="AB10:AB73" si="6">F10+L10</f>
        <v>656000</v>
      </c>
      <c r="AC10" s="189">
        <f>W10/W9-1</f>
        <v>2.9197080291970767E-2</v>
      </c>
      <c r="AD10" s="189">
        <f t="shared" ref="AD10:AG10" si="7">X10/X9-1</f>
        <v>3.22847682119205E-2</v>
      </c>
      <c r="AE10" s="189">
        <f t="shared" si="7"/>
        <v>4.1770573566084712E-2</v>
      </c>
      <c r="AF10" s="189">
        <f t="shared" si="7"/>
        <v>2.2843822843822803E-2</v>
      </c>
      <c r="AG10" s="189">
        <f t="shared" si="7"/>
        <v>6.5957446808510678E-2</v>
      </c>
      <c r="AH10" s="189">
        <f>AB10/AB9-1</f>
        <v>3.0798240100565755E-2</v>
      </c>
    </row>
    <row r="11" spans="1:40" x14ac:dyDescent="0.2">
      <c r="A11" s="10" t="s">
        <v>111</v>
      </c>
      <c r="B11" s="28">
        <v>55500</v>
      </c>
      <c r="C11" s="29">
        <v>79700</v>
      </c>
      <c r="D11" s="29">
        <v>99700</v>
      </c>
      <c r="E11" s="29">
        <v>78900</v>
      </c>
      <c r="F11" s="30">
        <v>313700</v>
      </c>
      <c r="G11" s="7">
        <v>91600</v>
      </c>
      <c r="H11" s="29">
        <v>53800</v>
      </c>
      <c r="I11" s="29">
        <v>117300</v>
      </c>
      <c r="J11" s="29">
        <v>133700</v>
      </c>
      <c r="K11" s="197">
        <f t="shared" si="0"/>
        <v>0.33720050441361915</v>
      </c>
      <c r="L11" s="15">
        <v>396500</v>
      </c>
      <c r="M11" s="187">
        <v>120000</v>
      </c>
      <c r="N11" s="187">
        <v>193800</v>
      </c>
      <c r="O11" s="187">
        <v>78200</v>
      </c>
      <c r="P11" s="187">
        <v>208000</v>
      </c>
      <c r="Q11" s="178">
        <v>27500</v>
      </c>
      <c r="R11" s="187">
        <v>192800</v>
      </c>
      <c r="S11" s="187">
        <v>203700</v>
      </c>
      <c r="T11" s="187">
        <v>106200</v>
      </c>
      <c r="U11" s="187">
        <v>263200</v>
      </c>
      <c r="V11" s="178">
        <v>27100</v>
      </c>
      <c r="W11" s="183">
        <f t="shared" si="1"/>
        <v>312800</v>
      </c>
      <c r="X11" s="183">
        <f t="shared" si="2"/>
        <v>397500</v>
      </c>
      <c r="Y11" s="183">
        <f t="shared" si="3"/>
        <v>184400</v>
      </c>
      <c r="Z11" s="183">
        <f t="shared" si="4"/>
        <v>471200</v>
      </c>
      <c r="AA11" s="183">
        <f t="shared" si="5"/>
        <v>54600</v>
      </c>
      <c r="AB11" s="4">
        <f t="shared" si="6"/>
        <v>710200</v>
      </c>
      <c r="AC11" s="189">
        <f t="shared" ref="AC11:AC74" si="8">W11/W10-1</f>
        <v>0.10921985815602842</v>
      </c>
      <c r="AD11" s="189">
        <f t="shared" ref="AD11:AD74" si="9">X11/X10-1</f>
        <v>6.255012028869289E-2</v>
      </c>
      <c r="AE11" s="189">
        <f t="shared" ref="AE11:AE74" si="10">Y11/Y10-1</f>
        <v>0.10353081986834223</v>
      </c>
      <c r="AF11" s="189">
        <f t="shared" ref="AF11:AF74" si="11">Z11/Z10-1</f>
        <v>7.3837739288969972E-2</v>
      </c>
      <c r="AG11" s="189">
        <f t="shared" ref="AG11:AG74" si="12">AA11/AA10-1</f>
        <v>8.9820359281437057E-2</v>
      </c>
      <c r="AH11" s="189">
        <f t="shared" ref="AH11:AH74" si="13">AB11/AB10-1</f>
        <v>8.2621951219512102E-2</v>
      </c>
    </row>
    <row r="12" spans="1:40" x14ac:dyDescent="0.2">
      <c r="A12" s="10" t="s">
        <v>112</v>
      </c>
      <c r="B12" s="28">
        <v>57000</v>
      </c>
      <c r="C12" s="29">
        <v>83400</v>
      </c>
      <c r="D12" s="29">
        <v>105100</v>
      </c>
      <c r="E12" s="29">
        <v>82200</v>
      </c>
      <c r="F12" s="30">
        <v>327700</v>
      </c>
      <c r="G12" s="7">
        <v>94500</v>
      </c>
      <c r="H12" s="29">
        <v>56900</v>
      </c>
      <c r="I12" s="29">
        <v>116800</v>
      </c>
      <c r="J12" s="29">
        <v>130800</v>
      </c>
      <c r="K12" s="197">
        <f t="shared" si="0"/>
        <v>0.32781954887218046</v>
      </c>
      <c r="L12" s="15">
        <v>399000</v>
      </c>
      <c r="M12" s="187">
        <v>125800</v>
      </c>
      <c r="N12" s="187">
        <v>201900</v>
      </c>
      <c r="O12" s="187">
        <v>81300</v>
      </c>
      <c r="P12" s="187">
        <v>217300</v>
      </c>
      <c r="Q12" s="178">
        <v>29100</v>
      </c>
      <c r="R12" s="187">
        <v>192400</v>
      </c>
      <c r="S12" s="187">
        <v>206600</v>
      </c>
      <c r="T12" s="187">
        <v>104100</v>
      </c>
      <c r="U12" s="187">
        <v>267000</v>
      </c>
      <c r="V12" s="178">
        <v>27800</v>
      </c>
      <c r="W12" s="183">
        <f t="shared" si="1"/>
        <v>318200</v>
      </c>
      <c r="X12" s="183">
        <f t="shared" si="2"/>
        <v>408500</v>
      </c>
      <c r="Y12" s="183">
        <f t="shared" si="3"/>
        <v>185400</v>
      </c>
      <c r="Z12" s="183">
        <f t="shared" si="4"/>
        <v>484300</v>
      </c>
      <c r="AA12" s="183">
        <f t="shared" si="5"/>
        <v>56900</v>
      </c>
      <c r="AB12" s="4">
        <f t="shared" si="6"/>
        <v>726700</v>
      </c>
      <c r="AC12" s="189">
        <f t="shared" si="8"/>
        <v>1.7263427109974527E-2</v>
      </c>
      <c r="AD12" s="189">
        <f t="shared" si="9"/>
        <v>2.7672955974842761E-2</v>
      </c>
      <c r="AE12" s="189">
        <f t="shared" si="10"/>
        <v>5.4229934924077128E-3</v>
      </c>
      <c r="AF12" s="189">
        <f t="shared" si="11"/>
        <v>2.7801358234295526E-2</v>
      </c>
      <c r="AG12" s="189">
        <f t="shared" si="12"/>
        <v>4.2124542124542197E-2</v>
      </c>
      <c r="AH12" s="189">
        <f t="shared" si="13"/>
        <v>2.3232892143058237E-2</v>
      </c>
    </row>
    <row r="13" spans="1:40" x14ac:dyDescent="0.2">
      <c r="A13" s="10" t="s">
        <v>113</v>
      </c>
      <c r="B13" s="28">
        <v>58900</v>
      </c>
      <c r="C13" s="29">
        <v>84800</v>
      </c>
      <c r="D13" s="29">
        <v>105900</v>
      </c>
      <c r="E13" s="29">
        <v>84100</v>
      </c>
      <c r="F13" s="30">
        <v>333700</v>
      </c>
      <c r="G13" s="7">
        <v>98300</v>
      </c>
      <c r="H13" s="29">
        <v>58800</v>
      </c>
      <c r="I13" s="29">
        <v>122100</v>
      </c>
      <c r="J13" s="29">
        <v>147700</v>
      </c>
      <c r="K13" s="197">
        <f t="shared" si="0"/>
        <v>0.34598266572967906</v>
      </c>
      <c r="L13" s="15">
        <v>426900</v>
      </c>
      <c r="M13" s="187">
        <v>127200</v>
      </c>
      <c r="N13" s="187">
        <v>206400</v>
      </c>
      <c r="O13" s="187">
        <v>82300</v>
      </c>
      <c r="P13" s="187">
        <v>221300</v>
      </c>
      <c r="Q13" s="178">
        <v>30000</v>
      </c>
      <c r="R13" s="187">
        <v>208100</v>
      </c>
      <c r="S13" s="187">
        <v>218800</v>
      </c>
      <c r="T13" s="187">
        <v>111400</v>
      </c>
      <c r="U13" s="187">
        <v>285700</v>
      </c>
      <c r="V13" s="178">
        <v>29800</v>
      </c>
      <c r="W13" s="183">
        <f t="shared" si="1"/>
        <v>335300</v>
      </c>
      <c r="X13" s="183">
        <f t="shared" si="2"/>
        <v>425200</v>
      </c>
      <c r="Y13" s="183">
        <f t="shared" si="3"/>
        <v>193700</v>
      </c>
      <c r="Z13" s="183">
        <f t="shared" si="4"/>
        <v>507000</v>
      </c>
      <c r="AA13" s="183">
        <f t="shared" si="5"/>
        <v>59800</v>
      </c>
      <c r="AB13" s="4">
        <f t="shared" si="6"/>
        <v>760600</v>
      </c>
      <c r="AC13" s="189">
        <f t="shared" si="8"/>
        <v>5.3739786297925862E-2</v>
      </c>
      <c r="AD13" s="189">
        <f t="shared" si="9"/>
        <v>4.0881272949816472E-2</v>
      </c>
      <c r="AE13" s="189">
        <f t="shared" si="10"/>
        <v>4.4768069039913705E-2</v>
      </c>
      <c r="AF13" s="189">
        <f t="shared" si="11"/>
        <v>4.6871773693991425E-2</v>
      </c>
      <c r="AG13" s="189">
        <f t="shared" si="12"/>
        <v>5.0966608084358489E-2</v>
      </c>
      <c r="AH13" s="189">
        <f t="shared" si="13"/>
        <v>4.6649236273565542E-2</v>
      </c>
      <c r="AI13" s="192">
        <f>W13/W9-1</f>
        <v>0.22372262773722618</v>
      </c>
      <c r="AJ13" s="192">
        <f t="shared" ref="AJ13:AN13" si="14">X13/X9-1</f>
        <v>0.17328918322295817</v>
      </c>
      <c r="AK13" s="192">
        <f t="shared" si="14"/>
        <v>0.20760598503740657</v>
      </c>
      <c r="AL13" s="192">
        <f t="shared" si="14"/>
        <v>0.18181818181818188</v>
      </c>
      <c r="AM13" s="192">
        <f t="shared" si="14"/>
        <v>0.27234042553191484</v>
      </c>
      <c r="AN13" s="192">
        <f t="shared" si="14"/>
        <v>0.19516027655562529</v>
      </c>
    </row>
    <row r="14" spans="1:40" x14ac:dyDescent="0.2">
      <c r="A14" s="10" t="s">
        <v>114</v>
      </c>
      <c r="B14" s="28">
        <v>61300</v>
      </c>
      <c r="C14" s="29">
        <v>85800</v>
      </c>
      <c r="D14" s="29">
        <v>111000</v>
      </c>
      <c r="E14" s="29">
        <v>85700</v>
      </c>
      <c r="F14" s="30">
        <v>343800</v>
      </c>
      <c r="G14" s="7">
        <v>98700</v>
      </c>
      <c r="H14" s="29">
        <v>60100</v>
      </c>
      <c r="I14" s="29">
        <v>132900</v>
      </c>
      <c r="J14" s="29">
        <v>156700</v>
      </c>
      <c r="K14" s="197">
        <f t="shared" si="0"/>
        <v>0.34946476360392509</v>
      </c>
      <c r="L14" s="15">
        <v>448400</v>
      </c>
      <c r="M14" s="187">
        <v>131300</v>
      </c>
      <c r="N14" s="187">
        <v>212600</v>
      </c>
      <c r="O14" s="187">
        <v>84200</v>
      </c>
      <c r="P14" s="187">
        <v>228200</v>
      </c>
      <c r="Q14" s="178">
        <v>31400</v>
      </c>
      <c r="R14" s="187">
        <v>218400</v>
      </c>
      <c r="S14" s="187">
        <v>230000</v>
      </c>
      <c r="T14" s="187">
        <v>117800</v>
      </c>
      <c r="U14" s="187">
        <v>298500</v>
      </c>
      <c r="V14" s="178">
        <v>32100</v>
      </c>
      <c r="W14" s="183">
        <f t="shared" si="1"/>
        <v>349700</v>
      </c>
      <c r="X14" s="183">
        <f t="shared" si="2"/>
        <v>442600</v>
      </c>
      <c r="Y14" s="183">
        <f t="shared" si="3"/>
        <v>202000</v>
      </c>
      <c r="Z14" s="183">
        <f t="shared" si="4"/>
        <v>526700</v>
      </c>
      <c r="AA14" s="183">
        <f t="shared" si="5"/>
        <v>63500</v>
      </c>
      <c r="AB14" s="4">
        <f t="shared" si="6"/>
        <v>792200</v>
      </c>
      <c r="AC14" s="189">
        <f t="shared" si="8"/>
        <v>4.2946614971667074E-2</v>
      </c>
      <c r="AD14" s="189">
        <f t="shared" si="9"/>
        <v>4.0921919096895687E-2</v>
      </c>
      <c r="AE14" s="189">
        <f t="shared" si="10"/>
        <v>4.2849767681982343E-2</v>
      </c>
      <c r="AF14" s="189">
        <f t="shared" si="11"/>
        <v>3.8856015779092701E-2</v>
      </c>
      <c r="AG14" s="189">
        <f t="shared" si="12"/>
        <v>6.1872909698996725E-2</v>
      </c>
      <c r="AH14" s="189">
        <f t="shared" si="13"/>
        <v>4.1546147778069864E-2</v>
      </c>
      <c r="AI14" s="192">
        <f t="shared" ref="AI14:AI77" si="15">W14/W10-1</f>
        <v>0.2400709219858157</v>
      </c>
      <c r="AJ14" s="192">
        <f t="shared" ref="AJ14:AJ77" si="16">X14/X10-1</f>
        <v>0.1831061213579257</v>
      </c>
      <c r="AK14" s="192">
        <f t="shared" ref="AK14:AK77" si="17">Y14/Y10-1</f>
        <v>0.2088569718731299</v>
      </c>
      <c r="AL14" s="192">
        <f t="shared" ref="AL14:AL77" si="18">Z14/Z10-1</f>
        <v>0.20031905195989053</v>
      </c>
      <c r="AM14" s="192">
        <f t="shared" ref="AM14:AM77" si="19">AA14/AA10-1</f>
        <v>0.2674650698602794</v>
      </c>
      <c r="AN14" s="192">
        <f t="shared" ref="AN14:AN77" si="20">AB14/AB10-1</f>
        <v>0.2076219512195121</v>
      </c>
    </row>
    <row r="15" spans="1:40" x14ac:dyDescent="0.2">
      <c r="A15" s="10" t="s">
        <v>115</v>
      </c>
      <c r="B15" s="28">
        <v>61700</v>
      </c>
      <c r="C15" s="29">
        <v>87600</v>
      </c>
      <c r="D15" s="29">
        <v>113300</v>
      </c>
      <c r="E15" s="29">
        <v>89300</v>
      </c>
      <c r="F15" s="30">
        <v>351900</v>
      </c>
      <c r="G15" s="7">
        <v>105600</v>
      </c>
      <c r="H15" s="29">
        <v>66500</v>
      </c>
      <c r="I15" s="29">
        <v>148600</v>
      </c>
      <c r="J15" s="29">
        <v>179600</v>
      </c>
      <c r="K15" s="197">
        <f t="shared" si="0"/>
        <v>0.35898460923445935</v>
      </c>
      <c r="L15" s="15">
        <v>500300</v>
      </c>
      <c r="M15" s="187">
        <v>133600</v>
      </c>
      <c r="N15" s="187">
        <v>218400</v>
      </c>
      <c r="O15" s="187">
        <v>85500</v>
      </c>
      <c r="P15" s="187">
        <v>233700</v>
      </c>
      <c r="Q15" s="178">
        <v>32700</v>
      </c>
      <c r="R15" s="187">
        <v>248700</v>
      </c>
      <c r="S15" s="187">
        <v>251600</v>
      </c>
      <c r="T15" s="187">
        <v>131800</v>
      </c>
      <c r="U15" s="187">
        <v>333100</v>
      </c>
      <c r="V15" s="178">
        <v>35300</v>
      </c>
      <c r="W15" s="183">
        <f t="shared" si="1"/>
        <v>382300</v>
      </c>
      <c r="X15" s="183">
        <f t="shared" si="2"/>
        <v>470000</v>
      </c>
      <c r="Y15" s="183">
        <f t="shared" si="3"/>
        <v>217300</v>
      </c>
      <c r="Z15" s="183">
        <f t="shared" si="4"/>
        <v>566800</v>
      </c>
      <c r="AA15" s="183">
        <f t="shared" si="5"/>
        <v>68000</v>
      </c>
      <c r="AB15" s="4">
        <f t="shared" si="6"/>
        <v>852200</v>
      </c>
      <c r="AC15" s="189">
        <f t="shared" si="8"/>
        <v>9.3222762367743739E-2</v>
      </c>
      <c r="AD15" s="189">
        <f t="shared" si="9"/>
        <v>6.1906913691821108E-2</v>
      </c>
      <c r="AE15" s="189">
        <f t="shared" si="10"/>
        <v>7.574257425742581E-2</v>
      </c>
      <c r="AF15" s="189">
        <f t="shared" si="11"/>
        <v>7.6134421872033453E-2</v>
      </c>
      <c r="AG15" s="189">
        <f t="shared" si="12"/>
        <v>7.0866141732283561E-2</v>
      </c>
      <c r="AH15" s="189">
        <f t="shared" si="13"/>
        <v>7.5738449886392223E-2</v>
      </c>
      <c r="AI15" s="192">
        <f t="shared" si="15"/>
        <v>0.22218670076726332</v>
      </c>
      <c r="AJ15" s="192">
        <f t="shared" si="16"/>
        <v>0.1823899371069182</v>
      </c>
      <c r="AK15" s="192">
        <f t="shared" si="17"/>
        <v>0.17841648590021686</v>
      </c>
      <c r="AL15" s="192">
        <f t="shared" si="18"/>
        <v>0.20288624787775889</v>
      </c>
      <c r="AM15" s="192">
        <f t="shared" si="19"/>
        <v>0.24542124542124544</v>
      </c>
      <c r="AN15" s="192">
        <f t="shared" si="20"/>
        <v>0.19994367783722899</v>
      </c>
    </row>
    <row r="16" spans="1:40" x14ac:dyDescent="0.2">
      <c r="A16" s="10" t="s">
        <v>116</v>
      </c>
      <c r="B16" s="28">
        <v>62800</v>
      </c>
      <c r="C16" s="29">
        <v>90400</v>
      </c>
      <c r="D16" s="29">
        <v>113300</v>
      </c>
      <c r="E16" s="29">
        <v>92300</v>
      </c>
      <c r="F16" s="30">
        <v>358800</v>
      </c>
      <c r="G16" s="7">
        <v>107000</v>
      </c>
      <c r="H16" s="29">
        <v>67400</v>
      </c>
      <c r="I16" s="29">
        <v>156800</v>
      </c>
      <c r="J16" s="29">
        <v>182600</v>
      </c>
      <c r="K16" s="197">
        <f t="shared" si="0"/>
        <v>0.35532204709087373</v>
      </c>
      <c r="L16" s="15">
        <v>513900</v>
      </c>
      <c r="M16" s="187">
        <v>134700</v>
      </c>
      <c r="N16" s="187">
        <v>224100</v>
      </c>
      <c r="O16" s="187">
        <v>86200</v>
      </c>
      <c r="P16" s="187">
        <v>238300</v>
      </c>
      <c r="Q16" s="178">
        <v>34200</v>
      </c>
      <c r="R16" s="187">
        <v>253400</v>
      </c>
      <c r="S16" s="187">
        <v>260500</v>
      </c>
      <c r="T16" s="187">
        <v>134500</v>
      </c>
      <c r="U16" s="187">
        <v>342300</v>
      </c>
      <c r="V16" s="178">
        <v>37200</v>
      </c>
      <c r="W16" s="183">
        <f t="shared" si="1"/>
        <v>388100</v>
      </c>
      <c r="X16" s="183">
        <f t="shared" si="2"/>
        <v>484600</v>
      </c>
      <c r="Y16" s="183">
        <f t="shared" si="3"/>
        <v>220700</v>
      </c>
      <c r="Z16" s="183">
        <f t="shared" si="4"/>
        <v>580600</v>
      </c>
      <c r="AA16" s="183">
        <f t="shared" si="5"/>
        <v>71400</v>
      </c>
      <c r="AB16" s="4">
        <f t="shared" si="6"/>
        <v>872700</v>
      </c>
      <c r="AC16" s="189">
        <f t="shared" si="8"/>
        <v>1.5171331415118949E-2</v>
      </c>
      <c r="AD16" s="189">
        <f t="shared" si="9"/>
        <v>3.1063829787234098E-2</v>
      </c>
      <c r="AE16" s="189">
        <f t="shared" si="10"/>
        <v>1.5646571560055333E-2</v>
      </c>
      <c r="AF16" s="189">
        <f t="shared" si="11"/>
        <v>2.4347212420607001E-2</v>
      </c>
      <c r="AG16" s="189">
        <f t="shared" si="12"/>
        <v>5.0000000000000044E-2</v>
      </c>
      <c r="AH16" s="189">
        <f t="shared" si="13"/>
        <v>2.405538605961044E-2</v>
      </c>
      <c r="AI16" s="192">
        <f t="shared" si="15"/>
        <v>0.2196731615336267</v>
      </c>
      <c r="AJ16" s="192">
        <f t="shared" si="16"/>
        <v>0.18629130966952268</v>
      </c>
      <c r="AK16" s="192">
        <f t="shared" si="17"/>
        <v>0.19039913700107869</v>
      </c>
      <c r="AL16" s="192">
        <f t="shared" si="18"/>
        <v>0.19884369192649176</v>
      </c>
      <c r="AM16" s="192">
        <f t="shared" si="19"/>
        <v>0.25483304042179267</v>
      </c>
      <c r="AN16" s="192">
        <f t="shared" si="20"/>
        <v>0.20090821521948543</v>
      </c>
    </row>
    <row r="17" spans="1:40" x14ac:dyDescent="0.2">
      <c r="A17" s="10" t="s">
        <v>117</v>
      </c>
      <c r="B17" s="28">
        <v>63600</v>
      </c>
      <c r="C17" s="29">
        <v>90100</v>
      </c>
      <c r="D17" s="29">
        <v>118000</v>
      </c>
      <c r="E17" s="29">
        <v>91000</v>
      </c>
      <c r="F17" s="30">
        <v>362700</v>
      </c>
      <c r="G17" s="7">
        <v>110900</v>
      </c>
      <c r="H17" s="29">
        <v>69300</v>
      </c>
      <c r="I17" s="29">
        <v>160400</v>
      </c>
      <c r="J17" s="29">
        <v>203000</v>
      </c>
      <c r="K17" s="197">
        <f t="shared" si="0"/>
        <v>0.37350505979760812</v>
      </c>
      <c r="L17" s="15">
        <v>543500</v>
      </c>
      <c r="M17" s="187">
        <v>134600</v>
      </c>
      <c r="N17" s="187">
        <v>228000</v>
      </c>
      <c r="O17" s="187">
        <v>85100</v>
      </c>
      <c r="P17" s="187">
        <v>242100</v>
      </c>
      <c r="Q17" s="178">
        <v>35500</v>
      </c>
      <c r="R17" s="187">
        <v>266600</v>
      </c>
      <c r="S17" s="187">
        <v>277000</v>
      </c>
      <c r="T17" s="187">
        <v>140600</v>
      </c>
      <c r="U17" s="187">
        <v>363300</v>
      </c>
      <c r="V17" s="178">
        <v>39700</v>
      </c>
      <c r="W17" s="183">
        <f t="shared" si="1"/>
        <v>401200</v>
      </c>
      <c r="X17" s="183">
        <f t="shared" si="2"/>
        <v>505000</v>
      </c>
      <c r="Y17" s="183">
        <f t="shared" si="3"/>
        <v>225700</v>
      </c>
      <c r="Z17" s="183">
        <f t="shared" si="4"/>
        <v>605400</v>
      </c>
      <c r="AA17" s="183">
        <f t="shared" si="5"/>
        <v>75200</v>
      </c>
      <c r="AB17" s="4">
        <f t="shared" si="6"/>
        <v>906200</v>
      </c>
      <c r="AC17" s="189">
        <f t="shared" si="8"/>
        <v>3.37541870651894E-2</v>
      </c>
      <c r="AD17" s="189">
        <f t="shared" si="9"/>
        <v>4.2096574494428385E-2</v>
      </c>
      <c r="AE17" s="189">
        <f t="shared" si="10"/>
        <v>2.265518803806077E-2</v>
      </c>
      <c r="AF17" s="189">
        <f t="shared" si="11"/>
        <v>4.2714433344815728E-2</v>
      </c>
      <c r="AG17" s="189">
        <f t="shared" si="12"/>
        <v>5.3221288515406195E-2</v>
      </c>
      <c r="AH17" s="189">
        <f t="shared" si="13"/>
        <v>3.8386616248424321E-2</v>
      </c>
      <c r="AI17" s="192">
        <f>W17/W13-1</f>
        <v>0.19654041157172686</v>
      </c>
      <c r="AJ17" s="192">
        <f t="shared" si="16"/>
        <v>0.1876763875823142</v>
      </c>
      <c r="AK17" s="192">
        <f t="shared" si="17"/>
        <v>0.16520392359318525</v>
      </c>
      <c r="AL17" s="192">
        <f t="shared" si="18"/>
        <v>0.19408284023668632</v>
      </c>
      <c r="AM17" s="192">
        <f t="shared" si="19"/>
        <v>0.25752508361204018</v>
      </c>
      <c r="AN17" s="192">
        <f t="shared" si="20"/>
        <v>0.19142782014199322</v>
      </c>
    </row>
    <row r="18" spans="1:40" x14ac:dyDescent="0.2">
      <c r="A18" s="10" t="s">
        <v>118</v>
      </c>
      <c r="B18" s="28">
        <v>63600</v>
      </c>
      <c r="C18" s="29">
        <v>87700</v>
      </c>
      <c r="D18" s="29">
        <v>125000</v>
      </c>
      <c r="E18" s="29">
        <v>89100</v>
      </c>
      <c r="F18" s="30">
        <v>365400</v>
      </c>
      <c r="G18" s="7">
        <v>110800</v>
      </c>
      <c r="H18" s="29">
        <v>69600</v>
      </c>
      <c r="I18" s="29">
        <v>175900</v>
      </c>
      <c r="J18" s="29">
        <v>206500</v>
      </c>
      <c r="K18" s="197">
        <f t="shared" si="0"/>
        <v>0.36691542288557216</v>
      </c>
      <c r="L18" s="15">
        <v>562800</v>
      </c>
      <c r="M18" s="187">
        <v>133700</v>
      </c>
      <c r="N18" s="187">
        <v>231700</v>
      </c>
      <c r="O18" s="187">
        <v>83600</v>
      </c>
      <c r="P18" s="187">
        <v>245100</v>
      </c>
      <c r="Q18" s="178">
        <v>36800</v>
      </c>
      <c r="R18" s="187">
        <v>275000</v>
      </c>
      <c r="S18" s="187">
        <v>287800</v>
      </c>
      <c r="T18" s="187">
        <v>142900</v>
      </c>
      <c r="U18" s="187">
        <v>378100</v>
      </c>
      <c r="V18" s="178">
        <v>41800</v>
      </c>
      <c r="W18" s="183">
        <f t="shared" si="1"/>
        <v>408700</v>
      </c>
      <c r="X18" s="183">
        <f t="shared" si="2"/>
        <v>519500</v>
      </c>
      <c r="Y18" s="183">
        <f t="shared" si="3"/>
        <v>226500</v>
      </c>
      <c r="Z18" s="183">
        <f t="shared" si="4"/>
        <v>623200</v>
      </c>
      <c r="AA18" s="183">
        <f t="shared" si="5"/>
        <v>78600</v>
      </c>
      <c r="AB18" s="4">
        <f t="shared" si="6"/>
        <v>928200</v>
      </c>
      <c r="AC18" s="189">
        <f t="shared" si="8"/>
        <v>1.8693918245264118E-2</v>
      </c>
      <c r="AD18" s="189">
        <f t="shared" si="9"/>
        <v>2.8712871287128738E-2</v>
      </c>
      <c r="AE18" s="189">
        <f t="shared" si="10"/>
        <v>3.544528134691971E-3</v>
      </c>
      <c r="AF18" s="189">
        <f t="shared" si="11"/>
        <v>2.9402048232573419E-2</v>
      </c>
      <c r="AG18" s="189">
        <f t="shared" si="12"/>
        <v>4.5212765957446832E-2</v>
      </c>
      <c r="AH18" s="189">
        <f t="shared" si="13"/>
        <v>2.4277201500772394E-2</v>
      </c>
      <c r="AI18" s="192">
        <f t="shared" si="15"/>
        <v>0.16871604232199022</v>
      </c>
      <c r="AJ18" s="192">
        <f t="shared" si="16"/>
        <v>0.17374604609127875</v>
      </c>
      <c r="AK18" s="192">
        <f t="shared" si="17"/>
        <v>0.12128712871287139</v>
      </c>
      <c r="AL18" s="192">
        <f t="shared" si="18"/>
        <v>0.18321625213594084</v>
      </c>
      <c r="AM18" s="192">
        <f t="shared" si="19"/>
        <v>0.23779527559055125</v>
      </c>
      <c r="AN18" s="192">
        <f t="shared" si="20"/>
        <v>0.17167381974248919</v>
      </c>
    </row>
    <row r="19" spans="1:40" x14ac:dyDescent="0.2">
      <c r="A19" s="10" t="s">
        <v>119</v>
      </c>
      <c r="B19" s="28">
        <v>63400</v>
      </c>
      <c r="C19" s="29">
        <v>91400</v>
      </c>
      <c r="D19" s="29">
        <v>119900</v>
      </c>
      <c r="E19" s="29">
        <v>94100</v>
      </c>
      <c r="F19" s="30">
        <v>368700</v>
      </c>
      <c r="G19" s="7">
        <v>113400</v>
      </c>
      <c r="H19" s="29">
        <v>74200</v>
      </c>
      <c r="I19" s="29">
        <v>171700</v>
      </c>
      <c r="J19" s="29">
        <v>214100</v>
      </c>
      <c r="K19" s="197">
        <f t="shared" si="0"/>
        <v>0.37338681548657132</v>
      </c>
      <c r="L19" s="15">
        <v>573400</v>
      </c>
      <c r="M19" s="187">
        <v>134500</v>
      </c>
      <c r="N19" s="187">
        <v>234300</v>
      </c>
      <c r="O19" s="187">
        <v>83300</v>
      </c>
      <c r="P19" s="187">
        <v>247600</v>
      </c>
      <c r="Q19" s="178">
        <v>37900</v>
      </c>
      <c r="R19" s="187">
        <v>278400</v>
      </c>
      <c r="S19" s="187">
        <v>295000</v>
      </c>
      <c r="T19" s="187">
        <v>140700</v>
      </c>
      <c r="U19" s="187">
        <v>387900</v>
      </c>
      <c r="V19" s="178">
        <v>44800</v>
      </c>
      <c r="W19" s="183">
        <f t="shared" si="1"/>
        <v>412900</v>
      </c>
      <c r="X19" s="183">
        <f t="shared" si="2"/>
        <v>529300</v>
      </c>
      <c r="Y19" s="183">
        <f t="shared" si="3"/>
        <v>224000</v>
      </c>
      <c r="Z19" s="183">
        <f t="shared" si="4"/>
        <v>635500</v>
      </c>
      <c r="AA19" s="183">
        <f t="shared" si="5"/>
        <v>82700</v>
      </c>
      <c r="AB19" s="4">
        <f t="shared" si="6"/>
        <v>942100</v>
      </c>
      <c r="AC19" s="189">
        <f t="shared" si="8"/>
        <v>1.0276486420357278E-2</v>
      </c>
      <c r="AD19" s="189">
        <f t="shared" si="9"/>
        <v>1.8864292589027887E-2</v>
      </c>
      <c r="AE19" s="189">
        <f t="shared" si="10"/>
        <v>-1.103752759381893E-2</v>
      </c>
      <c r="AF19" s="189">
        <f t="shared" si="11"/>
        <v>1.9736842105263053E-2</v>
      </c>
      <c r="AG19" s="189">
        <f t="shared" si="12"/>
        <v>5.2162849872773531E-2</v>
      </c>
      <c r="AH19" s="189">
        <f t="shared" si="13"/>
        <v>1.4975220857573746E-2</v>
      </c>
      <c r="AI19" s="192">
        <f t="shared" si="15"/>
        <v>8.0041851948731368E-2</v>
      </c>
      <c r="AJ19" s="192">
        <f t="shared" si="16"/>
        <v>0.12617021276595741</v>
      </c>
      <c r="AK19" s="192">
        <f t="shared" si="17"/>
        <v>3.0832949838932366E-2</v>
      </c>
      <c r="AL19" s="192">
        <f t="shared" si="18"/>
        <v>0.12120677487649956</v>
      </c>
      <c r="AM19" s="192">
        <f t="shared" si="19"/>
        <v>0.21617647058823519</v>
      </c>
      <c r="AN19" s="192">
        <f t="shared" si="20"/>
        <v>0.10549166862238901</v>
      </c>
    </row>
    <row r="20" spans="1:40" s="48" customFormat="1" x14ac:dyDescent="0.2">
      <c r="A20" s="52" t="s">
        <v>120</v>
      </c>
      <c r="B20" s="49">
        <v>70100</v>
      </c>
      <c r="C20" s="50">
        <v>97700</v>
      </c>
      <c r="D20" s="50">
        <v>112000</v>
      </c>
      <c r="E20" s="50">
        <v>98600</v>
      </c>
      <c r="F20" s="51">
        <v>378500</v>
      </c>
      <c r="G20" s="89">
        <v>119000</v>
      </c>
      <c r="H20" s="50">
        <v>77000</v>
      </c>
      <c r="I20" s="50">
        <v>163200</v>
      </c>
      <c r="J20" s="50">
        <v>216500</v>
      </c>
      <c r="K20" s="198">
        <f t="shared" si="0"/>
        <v>0.3759986106286905</v>
      </c>
      <c r="L20" s="46">
        <v>575800</v>
      </c>
      <c r="M20" s="188">
        <v>138700</v>
      </c>
      <c r="N20" s="188">
        <v>239800</v>
      </c>
      <c r="O20" s="188">
        <v>85100</v>
      </c>
      <c r="P20" s="188">
        <v>253500</v>
      </c>
      <c r="Q20" s="179">
        <v>40000</v>
      </c>
      <c r="R20" s="188">
        <v>275700</v>
      </c>
      <c r="S20" s="188">
        <v>300000</v>
      </c>
      <c r="T20" s="188">
        <v>139500</v>
      </c>
      <c r="U20" s="188">
        <v>389500</v>
      </c>
      <c r="V20" s="179">
        <v>46800</v>
      </c>
      <c r="W20" s="48">
        <f t="shared" si="1"/>
        <v>414400</v>
      </c>
      <c r="X20" s="48">
        <f t="shared" si="2"/>
        <v>539800</v>
      </c>
      <c r="Y20" s="48">
        <f t="shared" si="3"/>
        <v>224600</v>
      </c>
      <c r="Z20" s="48">
        <f t="shared" si="4"/>
        <v>643000</v>
      </c>
      <c r="AA20" s="48">
        <f t="shared" si="5"/>
        <v>86800</v>
      </c>
      <c r="AB20" s="48">
        <f t="shared" si="6"/>
        <v>954300</v>
      </c>
      <c r="AC20" s="190">
        <f t="shared" si="8"/>
        <v>3.6328408815693436E-3</v>
      </c>
      <c r="AD20" s="190">
        <f t="shared" si="9"/>
        <v>1.9837521254487012E-2</v>
      </c>
      <c r="AE20" s="190">
        <f t="shared" si="10"/>
        <v>2.6785714285715301E-3</v>
      </c>
      <c r="AF20" s="190">
        <f t="shared" si="11"/>
        <v>1.1801730920534936E-2</v>
      </c>
      <c r="AG20" s="190">
        <f t="shared" si="12"/>
        <v>4.9576783555018045E-2</v>
      </c>
      <c r="AH20" s="190">
        <f t="shared" si="13"/>
        <v>1.2949793015603506E-2</v>
      </c>
      <c r="AI20" s="193">
        <f t="shared" si="15"/>
        <v>6.7766039680494661E-2</v>
      </c>
      <c r="AJ20" s="193">
        <f t="shared" si="16"/>
        <v>0.11390837804374732</v>
      </c>
      <c r="AK20" s="193">
        <f t="shared" si="17"/>
        <v>1.767104666968744E-2</v>
      </c>
      <c r="AL20" s="193">
        <f t="shared" si="18"/>
        <v>0.10747502583534274</v>
      </c>
      <c r="AM20" s="193">
        <f t="shared" si="19"/>
        <v>0.21568627450980382</v>
      </c>
      <c r="AN20" s="193">
        <f t="shared" si="20"/>
        <v>9.3502921966311492E-2</v>
      </c>
    </row>
    <row r="21" spans="1:40" x14ac:dyDescent="0.2">
      <c r="A21" s="10" t="s">
        <v>121</v>
      </c>
      <c r="B21" s="28">
        <v>78300</v>
      </c>
      <c r="C21" s="29">
        <v>110700</v>
      </c>
      <c r="D21" s="29">
        <v>91000</v>
      </c>
      <c r="E21" s="29">
        <v>109500</v>
      </c>
      <c r="F21" s="30">
        <v>389500</v>
      </c>
      <c r="G21" s="7">
        <v>128400</v>
      </c>
      <c r="H21" s="29">
        <v>85800</v>
      </c>
      <c r="I21" s="29">
        <v>139500</v>
      </c>
      <c r="J21" s="29">
        <v>227800</v>
      </c>
      <c r="K21" s="197">
        <f t="shared" si="0"/>
        <v>0.39174548581255375</v>
      </c>
      <c r="L21" s="15">
        <v>581500</v>
      </c>
      <c r="M21" s="187">
        <v>142300</v>
      </c>
      <c r="N21" s="187">
        <v>247200</v>
      </c>
      <c r="O21" s="187">
        <v>86200</v>
      </c>
      <c r="P21" s="187">
        <v>261600</v>
      </c>
      <c r="Q21" s="187">
        <v>41700</v>
      </c>
      <c r="R21" s="187">
        <v>275100</v>
      </c>
      <c r="S21" s="187">
        <v>306400</v>
      </c>
      <c r="T21" s="187">
        <v>138000</v>
      </c>
      <c r="U21" s="187">
        <v>394700</v>
      </c>
      <c r="V21" s="187">
        <v>48800</v>
      </c>
      <c r="W21" s="4">
        <f t="shared" si="1"/>
        <v>417400</v>
      </c>
      <c r="X21" s="4">
        <f t="shared" si="2"/>
        <v>553600</v>
      </c>
      <c r="Y21" s="4">
        <f t="shared" si="3"/>
        <v>224200</v>
      </c>
      <c r="Z21" s="4">
        <f t="shared" si="4"/>
        <v>656300</v>
      </c>
      <c r="AA21" s="4">
        <f t="shared" si="5"/>
        <v>90500</v>
      </c>
      <c r="AB21" s="4">
        <f t="shared" si="6"/>
        <v>971000</v>
      </c>
      <c r="AC21" s="189">
        <f t="shared" si="8"/>
        <v>7.2393822393821416E-3</v>
      </c>
      <c r="AD21" s="189">
        <f t="shared" si="9"/>
        <v>2.5565024082993659E-2</v>
      </c>
      <c r="AE21" s="189">
        <f t="shared" si="10"/>
        <v>-1.7809439002671734E-3</v>
      </c>
      <c r="AF21" s="189">
        <f t="shared" si="11"/>
        <v>2.0684292379471225E-2</v>
      </c>
      <c r="AG21" s="189">
        <f t="shared" si="12"/>
        <v>4.2626728110598977E-2</v>
      </c>
      <c r="AH21" s="189">
        <f t="shared" si="13"/>
        <v>1.7499738027873857E-2</v>
      </c>
      <c r="AI21" s="192">
        <f t="shared" si="15"/>
        <v>4.0378863409770593E-2</v>
      </c>
      <c r="AJ21" s="192">
        <f t="shared" si="16"/>
        <v>9.6237623762376323E-2</v>
      </c>
      <c r="AK21" s="192">
        <f t="shared" si="17"/>
        <v>-6.64599025254764E-3</v>
      </c>
      <c r="AL21" s="192">
        <f t="shared" si="18"/>
        <v>8.4076643541460161E-2</v>
      </c>
      <c r="AM21" s="192">
        <f t="shared" si="19"/>
        <v>0.20345744680851063</v>
      </c>
      <c r="AN21" s="192">
        <f t="shared" si="20"/>
        <v>7.1507393511366146E-2</v>
      </c>
    </row>
    <row r="22" spans="1:40" x14ac:dyDescent="0.2">
      <c r="A22" s="10" t="s">
        <v>122</v>
      </c>
      <c r="B22" s="28">
        <v>82600</v>
      </c>
      <c r="C22" s="29">
        <v>112200</v>
      </c>
      <c r="D22" s="29">
        <v>94200</v>
      </c>
      <c r="E22" s="29">
        <v>108800</v>
      </c>
      <c r="F22" s="30">
        <v>397900</v>
      </c>
      <c r="G22" s="7">
        <v>132200</v>
      </c>
      <c r="H22" s="29">
        <v>88700</v>
      </c>
      <c r="I22" s="29">
        <v>146400</v>
      </c>
      <c r="J22" s="29">
        <v>234600</v>
      </c>
      <c r="K22" s="197">
        <f t="shared" si="0"/>
        <v>0.38976574181757767</v>
      </c>
      <c r="L22" s="15">
        <v>601900</v>
      </c>
      <c r="M22" s="187">
        <v>144500</v>
      </c>
      <c r="N22" s="187">
        <v>253400</v>
      </c>
      <c r="O22" s="187">
        <v>86800</v>
      </c>
      <c r="P22" s="187">
        <v>267600</v>
      </c>
      <c r="Q22" s="178">
        <v>43500</v>
      </c>
      <c r="R22" s="187">
        <v>285100</v>
      </c>
      <c r="S22" s="187">
        <v>316800</v>
      </c>
      <c r="T22" s="187">
        <v>142500</v>
      </c>
      <c r="U22" s="187">
        <v>407900</v>
      </c>
      <c r="V22" s="178">
        <v>51400</v>
      </c>
      <c r="W22" s="4">
        <f t="shared" si="1"/>
        <v>429600</v>
      </c>
      <c r="X22" s="4">
        <f t="shared" si="2"/>
        <v>570200</v>
      </c>
      <c r="Y22" s="4">
        <f t="shared" si="3"/>
        <v>229300</v>
      </c>
      <c r="Z22" s="4">
        <f t="shared" si="4"/>
        <v>675500</v>
      </c>
      <c r="AA22" s="4">
        <f t="shared" si="5"/>
        <v>94900</v>
      </c>
      <c r="AB22" s="4">
        <f t="shared" si="6"/>
        <v>999800</v>
      </c>
      <c r="AC22" s="189">
        <f t="shared" si="8"/>
        <v>2.9228557738380401E-2</v>
      </c>
      <c r="AD22" s="189">
        <f t="shared" si="9"/>
        <v>2.9985549132947931E-2</v>
      </c>
      <c r="AE22" s="189">
        <f t="shared" si="10"/>
        <v>2.2747546833184584E-2</v>
      </c>
      <c r="AF22" s="189">
        <f t="shared" si="11"/>
        <v>2.9254913911320957E-2</v>
      </c>
      <c r="AG22" s="189">
        <f t="shared" si="12"/>
        <v>4.8618784530386705E-2</v>
      </c>
      <c r="AH22" s="189">
        <f t="shared" si="13"/>
        <v>2.9660144181256509E-2</v>
      </c>
      <c r="AI22" s="192">
        <f t="shared" si="15"/>
        <v>5.1137753853682355E-2</v>
      </c>
      <c r="AJ22" s="192">
        <f t="shared" si="16"/>
        <v>9.7593840230991269E-2</v>
      </c>
      <c r="AK22" s="192">
        <f t="shared" si="17"/>
        <v>1.236203090507737E-2</v>
      </c>
      <c r="AL22" s="192">
        <f t="shared" si="18"/>
        <v>8.3921694480102671E-2</v>
      </c>
      <c r="AM22" s="192">
        <f t="shared" si="19"/>
        <v>0.20737913486005088</v>
      </c>
      <c r="AN22" s="192">
        <f t="shared" si="20"/>
        <v>7.7138547726782969E-2</v>
      </c>
    </row>
    <row r="23" spans="1:40" x14ac:dyDescent="0.2">
      <c r="A23" s="10" t="s">
        <v>123</v>
      </c>
      <c r="B23" s="28">
        <v>83200</v>
      </c>
      <c r="C23" s="29">
        <v>112700</v>
      </c>
      <c r="D23" s="29">
        <v>97600</v>
      </c>
      <c r="E23" s="29">
        <v>103800</v>
      </c>
      <c r="F23" s="30">
        <v>397300</v>
      </c>
      <c r="G23" s="7">
        <v>138200</v>
      </c>
      <c r="H23" s="29">
        <v>92600</v>
      </c>
      <c r="I23" s="29">
        <v>148400</v>
      </c>
      <c r="J23" s="29">
        <v>251200</v>
      </c>
      <c r="K23" s="197">
        <f t="shared" si="0"/>
        <v>0.39841395717684375</v>
      </c>
      <c r="L23" s="15">
        <v>630500</v>
      </c>
      <c r="M23" s="187">
        <v>142800</v>
      </c>
      <c r="N23" s="187">
        <v>254500</v>
      </c>
      <c r="O23" s="187">
        <v>84900</v>
      </c>
      <c r="P23" s="187">
        <v>267900</v>
      </c>
      <c r="Q23" s="178">
        <v>44500</v>
      </c>
      <c r="R23" s="187">
        <v>298000</v>
      </c>
      <c r="S23" s="187">
        <v>332500</v>
      </c>
      <c r="T23" s="187">
        <v>147500</v>
      </c>
      <c r="U23" s="187">
        <v>428200</v>
      </c>
      <c r="V23" s="178">
        <v>54800</v>
      </c>
      <c r="W23" s="4">
        <f t="shared" si="1"/>
        <v>440800</v>
      </c>
      <c r="X23" s="4">
        <f t="shared" si="2"/>
        <v>587000</v>
      </c>
      <c r="Y23" s="4">
        <f t="shared" si="3"/>
        <v>232400</v>
      </c>
      <c r="Z23" s="4">
        <f t="shared" si="4"/>
        <v>696100</v>
      </c>
      <c r="AA23" s="4">
        <f t="shared" si="5"/>
        <v>99300</v>
      </c>
      <c r="AB23" s="4">
        <f t="shared" si="6"/>
        <v>1027800</v>
      </c>
      <c r="AC23" s="189">
        <f t="shared" si="8"/>
        <v>2.6070763500931182E-2</v>
      </c>
      <c r="AD23" s="189">
        <f t="shared" si="9"/>
        <v>2.9463346194317674E-2</v>
      </c>
      <c r="AE23" s="189">
        <f t="shared" si="10"/>
        <v>1.3519406890536434E-2</v>
      </c>
      <c r="AF23" s="189">
        <f t="shared" si="11"/>
        <v>3.0495928941524753E-2</v>
      </c>
      <c r="AG23" s="189">
        <f t="shared" si="12"/>
        <v>4.6364594309799889E-2</v>
      </c>
      <c r="AH23" s="189">
        <f t="shared" si="13"/>
        <v>2.80056011202241E-2</v>
      </c>
      <c r="AI23" s="192">
        <f t="shared" si="15"/>
        <v>6.7570840397190635E-2</v>
      </c>
      <c r="AJ23" s="192">
        <f t="shared" si="16"/>
        <v>0.10901190251275272</v>
      </c>
      <c r="AK23" s="192">
        <f t="shared" si="17"/>
        <v>3.7500000000000089E-2</v>
      </c>
      <c r="AL23" s="192">
        <f t="shared" si="18"/>
        <v>9.5357985837922987E-2</v>
      </c>
      <c r="AM23" s="192">
        <f t="shared" si="19"/>
        <v>0.20072551390568316</v>
      </c>
      <c r="AN23" s="192">
        <f t="shared" si="20"/>
        <v>9.0966988642394719E-2</v>
      </c>
    </row>
    <row r="24" spans="1:40" x14ac:dyDescent="0.2">
      <c r="A24" s="10" t="s">
        <v>124</v>
      </c>
      <c r="B24" s="28">
        <v>80500</v>
      </c>
      <c r="C24" s="29">
        <v>111300</v>
      </c>
      <c r="D24" s="29">
        <v>96800</v>
      </c>
      <c r="E24" s="29">
        <v>103200</v>
      </c>
      <c r="F24" s="30">
        <v>391800</v>
      </c>
      <c r="G24" s="7">
        <v>134100</v>
      </c>
      <c r="H24" s="29">
        <v>90700</v>
      </c>
      <c r="I24" s="29">
        <v>161800</v>
      </c>
      <c r="J24" s="29">
        <v>246900</v>
      </c>
      <c r="K24" s="197">
        <f t="shared" si="0"/>
        <v>0.3897395422257301</v>
      </c>
      <c r="L24" s="15">
        <v>633500</v>
      </c>
      <c r="M24" s="187">
        <v>138000</v>
      </c>
      <c r="N24" s="187">
        <v>253800</v>
      </c>
      <c r="O24" s="187">
        <v>80500</v>
      </c>
      <c r="P24" s="187">
        <v>265400</v>
      </c>
      <c r="Q24" s="178">
        <v>45900</v>
      </c>
      <c r="R24" s="187">
        <v>296800</v>
      </c>
      <c r="S24" s="187">
        <v>336700</v>
      </c>
      <c r="T24" s="187">
        <v>145600</v>
      </c>
      <c r="U24" s="187">
        <v>431100</v>
      </c>
      <c r="V24" s="178">
        <v>56800</v>
      </c>
      <c r="W24" s="4">
        <f t="shared" si="1"/>
        <v>434800</v>
      </c>
      <c r="X24" s="4">
        <f t="shared" si="2"/>
        <v>590500</v>
      </c>
      <c r="Y24" s="4">
        <f t="shared" si="3"/>
        <v>226100</v>
      </c>
      <c r="Z24" s="4">
        <f t="shared" si="4"/>
        <v>696500</v>
      </c>
      <c r="AA24" s="4">
        <f t="shared" si="5"/>
        <v>102700</v>
      </c>
      <c r="AB24" s="4">
        <f t="shared" si="6"/>
        <v>1025300</v>
      </c>
      <c r="AC24" s="189">
        <f t="shared" si="8"/>
        <v>-1.361161524500909E-2</v>
      </c>
      <c r="AD24" s="189">
        <f t="shared" si="9"/>
        <v>5.9625212947189699E-3</v>
      </c>
      <c r="AE24" s="189">
        <f t="shared" si="10"/>
        <v>-2.7108433734939763E-2</v>
      </c>
      <c r="AF24" s="189">
        <f t="shared" si="11"/>
        <v>5.7463008188474163E-4</v>
      </c>
      <c r="AG24" s="189">
        <f t="shared" si="12"/>
        <v>3.4239677744209551E-2</v>
      </c>
      <c r="AH24" s="189">
        <f t="shared" si="13"/>
        <v>-2.4323798404358721E-3</v>
      </c>
      <c r="AI24" s="192">
        <f t="shared" si="15"/>
        <v>4.9227799227799185E-2</v>
      </c>
      <c r="AJ24" s="192">
        <f t="shared" si="16"/>
        <v>9.3923675435346521E-2</v>
      </c>
      <c r="AK24" s="192">
        <f t="shared" si="17"/>
        <v>6.6785396260018448E-3</v>
      </c>
      <c r="AL24" s="192">
        <f t="shared" si="18"/>
        <v>8.3203732503888128E-2</v>
      </c>
      <c r="AM24" s="192">
        <f t="shared" si="19"/>
        <v>0.18317972350230405</v>
      </c>
      <c r="AN24" s="192">
        <f t="shared" si="20"/>
        <v>7.4400083831080321E-2</v>
      </c>
    </row>
    <row r="25" spans="1:40" x14ac:dyDescent="0.2">
      <c r="A25" s="10" t="s">
        <v>125</v>
      </c>
      <c r="B25" s="28">
        <v>77100</v>
      </c>
      <c r="C25" s="29">
        <v>109600</v>
      </c>
      <c r="D25" s="29">
        <v>94900</v>
      </c>
      <c r="E25" s="29">
        <v>102800</v>
      </c>
      <c r="F25" s="30">
        <v>384400</v>
      </c>
      <c r="G25" s="7">
        <v>132800</v>
      </c>
      <c r="H25" s="29">
        <v>93000</v>
      </c>
      <c r="I25" s="29">
        <v>166000</v>
      </c>
      <c r="J25" s="29">
        <v>230300</v>
      </c>
      <c r="K25" s="197">
        <f t="shared" si="0"/>
        <v>0.37019771740877672</v>
      </c>
      <c r="L25" s="15">
        <v>622100</v>
      </c>
      <c r="M25" s="187">
        <v>134000</v>
      </c>
      <c r="N25" s="187">
        <v>250400</v>
      </c>
      <c r="O25" s="187">
        <v>77300</v>
      </c>
      <c r="P25" s="187">
        <v>260700</v>
      </c>
      <c r="Q25" s="178">
        <v>46500</v>
      </c>
      <c r="R25" s="187">
        <v>285600</v>
      </c>
      <c r="S25" s="187">
        <v>336500</v>
      </c>
      <c r="T25" s="187">
        <v>139500</v>
      </c>
      <c r="U25" s="187">
        <v>424300</v>
      </c>
      <c r="V25" s="178">
        <v>58300</v>
      </c>
      <c r="W25" s="4">
        <f t="shared" si="1"/>
        <v>419600</v>
      </c>
      <c r="X25" s="4">
        <f t="shared" si="2"/>
        <v>586900</v>
      </c>
      <c r="Y25" s="4">
        <f t="shared" si="3"/>
        <v>216800</v>
      </c>
      <c r="Z25" s="4">
        <f t="shared" si="4"/>
        <v>685000</v>
      </c>
      <c r="AA25" s="4">
        <f t="shared" si="5"/>
        <v>104800</v>
      </c>
      <c r="AB25" s="4">
        <f t="shared" si="6"/>
        <v>1006500</v>
      </c>
      <c r="AC25" s="189">
        <f t="shared" si="8"/>
        <v>-3.4958601655933785E-2</v>
      </c>
      <c r="AD25" s="189">
        <f t="shared" si="9"/>
        <v>-6.0965283657916647E-3</v>
      </c>
      <c r="AE25" s="189">
        <f t="shared" si="10"/>
        <v>-4.113224237063251E-2</v>
      </c>
      <c r="AF25" s="189">
        <f t="shared" si="11"/>
        <v>-1.6511127063890907E-2</v>
      </c>
      <c r="AG25" s="189">
        <f t="shared" si="12"/>
        <v>2.0447906523855863E-2</v>
      </c>
      <c r="AH25" s="189">
        <f t="shared" si="13"/>
        <v>-1.8336096752170072E-2</v>
      </c>
      <c r="AI25" s="192">
        <f t="shared" si="15"/>
        <v>5.2707235265931907E-3</v>
      </c>
      <c r="AJ25" s="192">
        <f t="shared" si="16"/>
        <v>6.0151734104046284E-2</v>
      </c>
      <c r="AK25" s="192">
        <f t="shared" si="17"/>
        <v>-3.3006244424620856E-2</v>
      </c>
      <c r="AL25" s="192">
        <f t="shared" si="18"/>
        <v>4.373000152369344E-2</v>
      </c>
      <c r="AM25" s="192">
        <f t="shared" si="19"/>
        <v>0.15801104972375701</v>
      </c>
      <c r="AN25" s="192">
        <f t="shared" si="20"/>
        <v>3.6560247167868098E-2</v>
      </c>
    </row>
    <row r="26" spans="1:40" x14ac:dyDescent="0.2">
      <c r="A26" s="10" t="s">
        <v>126</v>
      </c>
      <c r="B26" s="28">
        <v>74900</v>
      </c>
      <c r="C26" s="29">
        <v>104900</v>
      </c>
      <c r="D26" s="29">
        <v>90800</v>
      </c>
      <c r="E26" s="29">
        <v>102300</v>
      </c>
      <c r="F26" s="30">
        <v>373000</v>
      </c>
      <c r="G26" s="7">
        <v>127700</v>
      </c>
      <c r="H26" s="29">
        <v>91900</v>
      </c>
      <c r="I26" s="29">
        <v>166300</v>
      </c>
      <c r="J26" s="29">
        <v>223000</v>
      </c>
      <c r="K26" s="197">
        <f t="shared" si="0"/>
        <v>0.36623419280670061</v>
      </c>
      <c r="L26" s="15">
        <v>608900</v>
      </c>
      <c r="M26" s="187">
        <v>125900</v>
      </c>
      <c r="N26" s="187">
        <v>247200</v>
      </c>
      <c r="O26" s="187">
        <v>72300</v>
      </c>
      <c r="P26" s="187">
        <v>253500</v>
      </c>
      <c r="Q26" s="178">
        <v>47200</v>
      </c>
      <c r="R26" s="187">
        <v>273700</v>
      </c>
      <c r="S26" s="187">
        <v>335200</v>
      </c>
      <c r="T26" s="187">
        <v>132500</v>
      </c>
      <c r="U26" s="187">
        <v>416500</v>
      </c>
      <c r="V26" s="178">
        <v>59900</v>
      </c>
      <c r="W26" s="4">
        <f t="shared" si="1"/>
        <v>399600</v>
      </c>
      <c r="X26" s="4">
        <f t="shared" si="2"/>
        <v>582400</v>
      </c>
      <c r="Y26" s="4">
        <f t="shared" si="3"/>
        <v>204800</v>
      </c>
      <c r="Z26" s="4">
        <f t="shared" si="4"/>
        <v>670000</v>
      </c>
      <c r="AA26" s="4">
        <f t="shared" si="5"/>
        <v>107100</v>
      </c>
      <c r="AB26" s="4">
        <f t="shared" si="6"/>
        <v>981900</v>
      </c>
      <c r="AC26" s="189">
        <f t="shared" si="8"/>
        <v>-4.7664442326024736E-2</v>
      </c>
      <c r="AD26" s="189">
        <f t="shared" si="9"/>
        <v>-7.667405009371242E-3</v>
      </c>
      <c r="AE26" s="189">
        <f t="shared" si="10"/>
        <v>-5.5350553505535083E-2</v>
      </c>
      <c r="AF26" s="189">
        <f t="shared" si="11"/>
        <v>-2.1897810218978075E-2</v>
      </c>
      <c r="AG26" s="189">
        <f t="shared" si="12"/>
        <v>2.1946564885496178E-2</v>
      </c>
      <c r="AH26" s="189">
        <f t="shared" si="13"/>
        <v>-2.4441132637853968E-2</v>
      </c>
      <c r="AI26" s="192">
        <f t="shared" si="15"/>
        <v>-6.9832402234636826E-2</v>
      </c>
      <c r="AJ26" s="192">
        <f t="shared" si="16"/>
        <v>2.1396001403016562E-2</v>
      </c>
      <c r="AK26" s="192">
        <f t="shared" si="17"/>
        <v>-0.10684692542520713</v>
      </c>
      <c r="AL26" s="192">
        <f t="shared" si="18"/>
        <v>-8.1421169504071189E-3</v>
      </c>
      <c r="AM26" s="192">
        <f t="shared" si="19"/>
        <v>0.12855637513171758</v>
      </c>
      <c r="AN26" s="192">
        <f t="shared" si="20"/>
        <v>-1.7903580716143175E-2</v>
      </c>
    </row>
    <row r="27" spans="1:40" x14ac:dyDescent="0.2">
      <c r="A27" s="10" t="s">
        <v>127</v>
      </c>
      <c r="B27" s="28">
        <v>76800</v>
      </c>
      <c r="C27" s="29">
        <v>109600</v>
      </c>
      <c r="D27" s="29">
        <v>90500</v>
      </c>
      <c r="E27" s="29">
        <v>107000</v>
      </c>
      <c r="F27" s="30">
        <v>383900</v>
      </c>
      <c r="G27" s="7">
        <v>128300</v>
      </c>
      <c r="H27" s="29">
        <v>91800</v>
      </c>
      <c r="I27" s="29">
        <v>169100</v>
      </c>
      <c r="J27" s="29">
        <v>211600</v>
      </c>
      <c r="K27" s="197">
        <f t="shared" si="0"/>
        <v>0.35219707057256988</v>
      </c>
      <c r="L27" s="15">
        <v>600800</v>
      </c>
      <c r="M27" s="187">
        <v>131600</v>
      </c>
      <c r="N27" s="187">
        <v>252300</v>
      </c>
      <c r="O27" s="187">
        <v>74300</v>
      </c>
      <c r="P27" s="187">
        <v>259800</v>
      </c>
      <c r="Q27" s="178">
        <v>49800</v>
      </c>
      <c r="R27" s="187">
        <v>264900</v>
      </c>
      <c r="S27" s="187">
        <v>335900</v>
      </c>
      <c r="T27" s="187">
        <v>125300</v>
      </c>
      <c r="U27" s="187">
        <v>413300</v>
      </c>
      <c r="V27" s="178">
        <v>62300</v>
      </c>
      <c r="W27" s="4">
        <f t="shared" si="1"/>
        <v>396500</v>
      </c>
      <c r="X27" s="4">
        <f t="shared" si="2"/>
        <v>588200</v>
      </c>
      <c r="Y27" s="4">
        <f t="shared" si="3"/>
        <v>199600</v>
      </c>
      <c r="Z27" s="4">
        <f t="shared" si="4"/>
        <v>673100</v>
      </c>
      <c r="AA27" s="4">
        <f t="shared" si="5"/>
        <v>112100</v>
      </c>
      <c r="AB27" s="4">
        <f t="shared" si="6"/>
        <v>984700</v>
      </c>
      <c r="AC27" s="189">
        <f t="shared" si="8"/>
        <v>-7.7577577577577772E-3</v>
      </c>
      <c r="AD27" s="189">
        <f t="shared" si="9"/>
        <v>9.9587912087912844E-3</v>
      </c>
      <c r="AE27" s="189">
        <f t="shared" si="10"/>
        <v>-2.5390625E-2</v>
      </c>
      <c r="AF27" s="189">
        <f t="shared" si="11"/>
        <v>4.6268656716417222E-3</v>
      </c>
      <c r="AG27" s="189">
        <f t="shared" si="12"/>
        <v>4.6685340802987918E-2</v>
      </c>
      <c r="AH27" s="189">
        <f t="shared" si="13"/>
        <v>2.8516142173338199E-3</v>
      </c>
      <c r="AI27" s="192">
        <f t="shared" si="15"/>
        <v>-0.1004990925589837</v>
      </c>
      <c r="AJ27" s="192">
        <f t="shared" si="16"/>
        <v>2.0442930153321548E-3</v>
      </c>
      <c r="AK27" s="192">
        <f t="shared" si="17"/>
        <v>-0.14113597246127363</v>
      </c>
      <c r="AL27" s="192">
        <f t="shared" si="18"/>
        <v>-3.3041229708375197E-2</v>
      </c>
      <c r="AM27" s="192">
        <f t="shared" si="19"/>
        <v>0.12890231621349457</v>
      </c>
      <c r="AN27" s="192">
        <f t="shared" si="20"/>
        <v>-4.1934228449114652E-2</v>
      </c>
    </row>
    <row r="28" spans="1:40" x14ac:dyDescent="0.2">
      <c r="A28" s="10" t="s">
        <v>128</v>
      </c>
      <c r="B28" s="28">
        <v>78000</v>
      </c>
      <c r="C28" s="29">
        <v>105900</v>
      </c>
      <c r="D28" s="29">
        <v>92700</v>
      </c>
      <c r="E28" s="29">
        <v>103400</v>
      </c>
      <c r="F28" s="30">
        <v>380000</v>
      </c>
      <c r="G28" s="7">
        <v>128000</v>
      </c>
      <c r="H28" s="29">
        <v>94700</v>
      </c>
      <c r="I28" s="29">
        <v>171400</v>
      </c>
      <c r="J28" s="29">
        <v>217900</v>
      </c>
      <c r="K28" s="197">
        <f t="shared" si="0"/>
        <v>0.35604575163398694</v>
      </c>
      <c r="L28" s="15">
        <v>612000</v>
      </c>
      <c r="M28" s="187">
        <v>131500</v>
      </c>
      <c r="N28" s="187">
        <v>248500</v>
      </c>
      <c r="O28" s="187">
        <v>70300</v>
      </c>
      <c r="P28" s="187">
        <v>258900</v>
      </c>
      <c r="Q28" s="178">
        <v>50800</v>
      </c>
      <c r="R28" s="187">
        <v>272300</v>
      </c>
      <c r="S28" s="187">
        <v>339800</v>
      </c>
      <c r="T28" s="187">
        <v>125500</v>
      </c>
      <c r="U28" s="187">
        <v>421100</v>
      </c>
      <c r="V28" s="178">
        <v>65500</v>
      </c>
      <c r="W28" s="4">
        <f t="shared" si="1"/>
        <v>403800</v>
      </c>
      <c r="X28" s="4">
        <f t="shared" si="2"/>
        <v>588300</v>
      </c>
      <c r="Y28" s="4">
        <f t="shared" si="3"/>
        <v>195800</v>
      </c>
      <c r="Z28" s="4">
        <f t="shared" si="4"/>
        <v>680000</v>
      </c>
      <c r="AA28" s="4">
        <f t="shared" si="5"/>
        <v>116300</v>
      </c>
      <c r="AB28" s="4">
        <f t="shared" si="6"/>
        <v>992000</v>
      </c>
      <c r="AC28" s="189">
        <f t="shared" si="8"/>
        <v>1.8411097099621632E-2</v>
      </c>
      <c r="AD28" s="189">
        <f t="shared" si="9"/>
        <v>1.7001020061213623E-4</v>
      </c>
      <c r="AE28" s="189">
        <f t="shared" si="10"/>
        <v>-1.9038076152304573E-2</v>
      </c>
      <c r="AF28" s="189">
        <f t="shared" si="11"/>
        <v>1.0251077105927875E-2</v>
      </c>
      <c r="AG28" s="189">
        <f t="shared" si="12"/>
        <v>3.746654772524538E-2</v>
      </c>
      <c r="AH28" s="189">
        <f t="shared" si="13"/>
        <v>7.4134254087538931E-3</v>
      </c>
      <c r="AI28" s="192">
        <f t="shared" si="15"/>
        <v>-7.1297148114075393E-2</v>
      </c>
      <c r="AJ28" s="192">
        <f t="shared" si="16"/>
        <v>-3.7256562235393753E-3</v>
      </c>
      <c r="AK28" s="192">
        <f t="shared" si="17"/>
        <v>-0.13401149933657674</v>
      </c>
      <c r="AL28" s="192">
        <f t="shared" si="18"/>
        <v>-2.3689877961234784E-2</v>
      </c>
      <c r="AM28" s="192">
        <f t="shared" si="19"/>
        <v>0.13242453748782856</v>
      </c>
      <c r="AN28" s="192">
        <f t="shared" si="20"/>
        <v>-3.2478299034428892E-2</v>
      </c>
    </row>
    <row r="29" spans="1:40" x14ac:dyDescent="0.2">
      <c r="A29" s="10" t="s">
        <v>129</v>
      </c>
      <c r="B29" s="28">
        <v>79400</v>
      </c>
      <c r="C29" s="29">
        <v>106300</v>
      </c>
      <c r="D29" s="29">
        <v>94600</v>
      </c>
      <c r="E29" s="29">
        <v>102800</v>
      </c>
      <c r="F29" s="30">
        <v>383100</v>
      </c>
      <c r="G29" s="7">
        <v>130000</v>
      </c>
      <c r="H29" s="29">
        <v>92900</v>
      </c>
      <c r="I29" s="29">
        <v>183900</v>
      </c>
      <c r="J29" s="29">
        <v>206800</v>
      </c>
      <c r="K29" s="197">
        <f t="shared" si="0"/>
        <v>0.33697246211503989</v>
      </c>
      <c r="L29" s="15">
        <v>613700</v>
      </c>
      <c r="M29" s="187">
        <v>134300</v>
      </c>
      <c r="N29" s="187">
        <v>248700</v>
      </c>
      <c r="O29" s="187">
        <v>69400</v>
      </c>
      <c r="P29" s="187">
        <v>260900</v>
      </c>
      <c r="Q29" s="178">
        <v>52800</v>
      </c>
      <c r="R29" s="187">
        <v>273100</v>
      </c>
      <c r="S29" s="187">
        <v>340600</v>
      </c>
      <c r="T29" s="187">
        <v>121100</v>
      </c>
      <c r="U29" s="187">
        <v>422800</v>
      </c>
      <c r="V29" s="178">
        <v>69800</v>
      </c>
      <c r="W29" s="4">
        <f t="shared" si="1"/>
        <v>407400</v>
      </c>
      <c r="X29" s="4">
        <f t="shared" si="2"/>
        <v>589300</v>
      </c>
      <c r="Y29" s="4">
        <f t="shared" si="3"/>
        <v>190500</v>
      </c>
      <c r="Z29" s="4">
        <f t="shared" si="4"/>
        <v>683700</v>
      </c>
      <c r="AA29" s="4">
        <f t="shared" si="5"/>
        <v>122600</v>
      </c>
      <c r="AB29" s="4">
        <f t="shared" si="6"/>
        <v>996800</v>
      </c>
      <c r="AC29" s="189">
        <f t="shared" si="8"/>
        <v>8.9153046062406816E-3</v>
      </c>
      <c r="AD29" s="189">
        <f t="shared" si="9"/>
        <v>1.6998130205676532E-3</v>
      </c>
      <c r="AE29" s="189">
        <f t="shared" si="10"/>
        <v>-2.7068437180796767E-2</v>
      </c>
      <c r="AF29" s="189">
        <f t="shared" si="11"/>
        <v>5.4411764705881716E-3</v>
      </c>
      <c r="AG29" s="189">
        <f t="shared" si="12"/>
        <v>5.4170249355116162E-2</v>
      </c>
      <c r="AH29" s="189">
        <f t="shared" si="13"/>
        <v>4.8387096774193949E-3</v>
      </c>
      <c r="AI29" s="192">
        <f t="shared" si="15"/>
        <v>-2.9075309818875072E-2</v>
      </c>
      <c r="AJ29" s="192">
        <f t="shared" si="16"/>
        <v>4.0892826716647512E-3</v>
      </c>
      <c r="AK29" s="192">
        <f t="shared" si="17"/>
        <v>-0.12130996309963105</v>
      </c>
      <c r="AL29" s="192">
        <f t="shared" si="18"/>
        <v>-1.8978102189780577E-3</v>
      </c>
      <c r="AM29" s="192">
        <f t="shared" si="19"/>
        <v>0.16984732824427473</v>
      </c>
      <c r="AN29" s="192">
        <f t="shared" si="20"/>
        <v>-9.6373571783407996E-3</v>
      </c>
    </row>
    <row r="30" spans="1:40" x14ac:dyDescent="0.2">
      <c r="A30" s="10" t="s">
        <v>130</v>
      </c>
      <c r="B30" s="28">
        <v>78900</v>
      </c>
      <c r="C30" s="29">
        <v>108300</v>
      </c>
      <c r="D30" s="29">
        <v>94000</v>
      </c>
      <c r="E30" s="29">
        <v>106000</v>
      </c>
      <c r="F30" s="30">
        <v>387300</v>
      </c>
      <c r="G30" s="7">
        <v>129900</v>
      </c>
      <c r="H30" s="29">
        <v>94100</v>
      </c>
      <c r="I30" s="29">
        <v>184500</v>
      </c>
      <c r="J30" s="29">
        <v>199200</v>
      </c>
      <c r="K30" s="197">
        <f t="shared" si="0"/>
        <v>0.3277933190719105</v>
      </c>
      <c r="L30" s="15">
        <v>607700</v>
      </c>
      <c r="M30" s="187">
        <v>136400</v>
      </c>
      <c r="N30" s="187">
        <v>250900</v>
      </c>
      <c r="O30" s="187">
        <v>69500</v>
      </c>
      <c r="P30" s="187">
        <v>263100</v>
      </c>
      <c r="Q30" s="178">
        <v>54700</v>
      </c>
      <c r="R30" s="187">
        <v>267300</v>
      </c>
      <c r="S30" s="187">
        <v>340400</v>
      </c>
      <c r="T30" s="187">
        <v>116100</v>
      </c>
      <c r="U30" s="187">
        <v>419200</v>
      </c>
      <c r="V30" s="178">
        <v>72400</v>
      </c>
      <c r="W30" s="4">
        <f t="shared" si="1"/>
        <v>403700</v>
      </c>
      <c r="X30" s="4">
        <f t="shared" si="2"/>
        <v>591300</v>
      </c>
      <c r="Y30" s="4">
        <f t="shared" si="3"/>
        <v>185600</v>
      </c>
      <c r="Z30" s="4">
        <f t="shared" si="4"/>
        <v>682300</v>
      </c>
      <c r="AA30" s="4">
        <f t="shared" si="5"/>
        <v>127100</v>
      </c>
      <c r="AB30" s="4">
        <f t="shared" si="6"/>
        <v>995000</v>
      </c>
      <c r="AC30" s="189">
        <f t="shared" si="8"/>
        <v>-9.0819833087874002E-3</v>
      </c>
      <c r="AD30" s="189">
        <f t="shared" si="9"/>
        <v>3.3938571186153954E-3</v>
      </c>
      <c r="AE30" s="189">
        <f t="shared" si="10"/>
        <v>-2.5721784776902901E-2</v>
      </c>
      <c r="AF30" s="189">
        <f t="shared" si="11"/>
        <v>-2.0476817317537366E-3</v>
      </c>
      <c r="AG30" s="189">
        <f t="shared" si="12"/>
        <v>3.6704730831973897E-2</v>
      </c>
      <c r="AH30" s="189">
        <f t="shared" si="13"/>
        <v>-1.8057784911716945E-3</v>
      </c>
      <c r="AI30" s="192">
        <f t="shared" si="15"/>
        <v>1.0260260260260168E-2</v>
      </c>
      <c r="AJ30" s="192">
        <f t="shared" si="16"/>
        <v>1.5281593406593297E-2</v>
      </c>
      <c r="AK30" s="192">
        <f t="shared" si="17"/>
        <v>-9.375E-2</v>
      </c>
      <c r="AL30" s="192">
        <f t="shared" si="18"/>
        <v>1.8358208955223887E-2</v>
      </c>
      <c r="AM30" s="192">
        <f t="shared" si="19"/>
        <v>0.18674136321195145</v>
      </c>
      <c r="AN30" s="192">
        <f t="shared" si="20"/>
        <v>1.3341480802525618E-2</v>
      </c>
    </row>
    <row r="31" spans="1:40" x14ac:dyDescent="0.2">
      <c r="A31" s="10" t="s">
        <v>131</v>
      </c>
      <c r="B31" s="28">
        <v>75900</v>
      </c>
      <c r="C31" s="29">
        <v>112700</v>
      </c>
      <c r="D31" s="29">
        <v>91600</v>
      </c>
      <c r="E31" s="29">
        <v>107900</v>
      </c>
      <c r="F31" s="30">
        <v>388100</v>
      </c>
      <c r="G31" s="7">
        <v>126500</v>
      </c>
      <c r="H31" s="29">
        <v>92600</v>
      </c>
      <c r="I31" s="29">
        <v>177100</v>
      </c>
      <c r="J31" s="29">
        <v>183300</v>
      </c>
      <c r="K31" s="197">
        <f t="shared" si="0"/>
        <v>0.31630716134598791</v>
      </c>
      <c r="L31" s="15">
        <v>579500</v>
      </c>
      <c r="M31" s="187">
        <v>138500</v>
      </c>
      <c r="N31" s="187">
        <v>249600</v>
      </c>
      <c r="O31" s="187">
        <v>69900</v>
      </c>
      <c r="P31" s="187">
        <v>262400</v>
      </c>
      <c r="Q31" s="178">
        <v>55800</v>
      </c>
      <c r="R31" s="187">
        <v>252500</v>
      </c>
      <c r="S31" s="187">
        <v>327000</v>
      </c>
      <c r="T31" s="187">
        <v>107700</v>
      </c>
      <c r="U31" s="187">
        <v>399600</v>
      </c>
      <c r="V31" s="178">
        <v>72100</v>
      </c>
      <c r="W31" s="4">
        <f t="shared" si="1"/>
        <v>391000</v>
      </c>
      <c r="X31" s="4">
        <f t="shared" si="2"/>
        <v>576600</v>
      </c>
      <c r="Y31" s="4">
        <f t="shared" si="3"/>
        <v>177600</v>
      </c>
      <c r="Z31" s="4">
        <f t="shared" si="4"/>
        <v>662000</v>
      </c>
      <c r="AA31" s="4">
        <f t="shared" si="5"/>
        <v>127900</v>
      </c>
      <c r="AB31" s="4">
        <f t="shared" si="6"/>
        <v>967600</v>
      </c>
      <c r="AC31" s="189">
        <f t="shared" si="8"/>
        <v>-3.1459004211047858E-2</v>
      </c>
      <c r="AD31" s="189">
        <f t="shared" si="9"/>
        <v>-2.486047691527149E-2</v>
      </c>
      <c r="AE31" s="189">
        <f t="shared" si="10"/>
        <v>-4.31034482758621E-2</v>
      </c>
      <c r="AF31" s="189">
        <f t="shared" si="11"/>
        <v>-2.9752308368752756E-2</v>
      </c>
      <c r="AG31" s="189">
        <f t="shared" si="12"/>
        <v>6.2942564909520549E-3</v>
      </c>
      <c r="AH31" s="189">
        <f t="shared" si="13"/>
        <v>-2.753768844221105E-2</v>
      </c>
      <c r="AI31" s="192">
        <f t="shared" si="15"/>
        <v>-1.3871374527112179E-2</v>
      </c>
      <c r="AJ31" s="192">
        <f t="shared" si="16"/>
        <v>-1.9721183270996256E-2</v>
      </c>
      <c r="AK31" s="192">
        <f t="shared" si="17"/>
        <v>-0.11022044088176353</v>
      </c>
      <c r="AL31" s="192">
        <f t="shared" si="18"/>
        <v>-1.6490863170405601E-2</v>
      </c>
      <c r="AM31" s="192">
        <f t="shared" si="19"/>
        <v>0.14094558429973247</v>
      </c>
      <c r="AN31" s="192">
        <f t="shared" si="20"/>
        <v>-1.7365695135574288E-2</v>
      </c>
    </row>
    <row r="32" spans="1:40" s="48" customFormat="1" x14ac:dyDescent="0.2">
      <c r="A32" s="52" t="s">
        <v>132</v>
      </c>
      <c r="B32" s="49">
        <v>79400</v>
      </c>
      <c r="C32" s="50">
        <v>111600</v>
      </c>
      <c r="D32" s="50">
        <v>94600</v>
      </c>
      <c r="E32" s="50">
        <v>108800</v>
      </c>
      <c r="F32" s="51">
        <v>394300</v>
      </c>
      <c r="G32" s="89">
        <v>129000</v>
      </c>
      <c r="H32" s="50">
        <v>96300</v>
      </c>
      <c r="I32" s="50">
        <v>170200</v>
      </c>
      <c r="J32" s="50">
        <v>179800</v>
      </c>
      <c r="K32" s="198">
        <f t="shared" si="0"/>
        <v>0.31253259169129149</v>
      </c>
      <c r="L32" s="46">
        <v>575300</v>
      </c>
      <c r="M32" s="188">
        <v>141300</v>
      </c>
      <c r="N32" s="188">
        <v>253000</v>
      </c>
      <c r="O32" s="188">
        <v>72600</v>
      </c>
      <c r="P32" s="188">
        <v>264300</v>
      </c>
      <c r="Q32" s="179">
        <v>57500</v>
      </c>
      <c r="R32" s="188">
        <v>249600</v>
      </c>
      <c r="S32" s="188">
        <v>325700</v>
      </c>
      <c r="T32" s="188">
        <v>107700</v>
      </c>
      <c r="U32" s="188">
        <v>395300</v>
      </c>
      <c r="V32" s="179">
        <v>72300</v>
      </c>
      <c r="W32" s="48">
        <f t="shared" si="1"/>
        <v>390900</v>
      </c>
      <c r="X32" s="48">
        <f t="shared" si="2"/>
        <v>578700</v>
      </c>
      <c r="Y32" s="48">
        <f t="shared" si="3"/>
        <v>180300</v>
      </c>
      <c r="Z32" s="48">
        <f t="shared" si="4"/>
        <v>659600</v>
      </c>
      <c r="AA32" s="48">
        <f t="shared" si="5"/>
        <v>129800</v>
      </c>
      <c r="AB32" s="48">
        <f t="shared" si="6"/>
        <v>969600</v>
      </c>
      <c r="AC32" s="190">
        <f t="shared" si="8"/>
        <v>-2.5575447570336252E-4</v>
      </c>
      <c r="AD32" s="190">
        <f t="shared" si="9"/>
        <v>3.6420395421437046E-3</v>
      </c>
      <c r="AE32" s="190">
        <f t="shared" si="10"/>
        <v>1.5202702702702631E-2</v>
      </c>
      <c r="AF32" s="190">
        <f t="shared" si="11"/>
        <v>-3.6253776435045681E-3</v>
      </c>
      <c r="AG32" s="190">
        <f t="shared" si="12"/>
        <v>1.4855355746677068E-2</v>
      </c>
      <c r="AH32" s="190">
        <f t="shared" si="13"/>
        <v>2.0669698222406385E-3</v>
      </c>
      <c r="AI32" s="193">
        <f t="shared" si="15"/>
        <v>-3.1946508172362553E-2</v>
      </c>
      <c r="AJ32" s="193">
        <f t="shared" si="16"/>
        <v>-1.6318204997450292E-2</v>
      </c>
      <c r="AK32" s="193">
        <f t="shared" si="17"/>
        <v>-7.9162410623084822E-2</v>
      </c>
      <c r="AL32" s="193">
        <f t="shared" si="18"/>
        <v>-3.0000000000000027E-2</v>
      </c>
      <c r="AM32" s="193">
        <f t="shared" si="19"/>
        <v>0.11607910576096292</v>
      </c>
      <c r="AN32" s="193">
        <f t="shared" si="20"/>
        <v>-2.2580645161290325E-2</v>
      </c>
    </row>
    <row r="33" spans="1:40" x14ac:dyDescent="0.2">
      <c r="A33" s="10" t="s">
        <v>133</v>
      </c>
      <c r="B33" s="28">
        <v>83500</v>
      </c>
      <c r="C33" s="29">
        <v>112200</v>
      </c>
      <c r="D33" s="29">
        <v>96400</v>
      </c>
      <c r="E33" s="29">
        <v>112900</v>
      </c>
      <c r="F33" s="30">
        <v>405100</v>
      </c>
      <c r="G33" s="7">
        <v>125400</v>
      </c>
      <c r="H33" s="29">
        <v>92400</v>
      </c>
      <c r="I33" s="29">
        <v>187800</v>
      </c>
      <c r="J33" s="29">
        <v>168200</v>
      </c>
      <c r="K33" s="197">
        <f t="shared" si="0"/>
        <v>0.29308241853981531</v>
      </c>
      <c r="L33" s="15">
        <v>573900</v>
      </c>
      <c r="M33" s="187">
        <v>147100</v>
      </c>
      <c r="N33" s="187">
        <v>257900</v>
      </c>
      <c r="O33" s="187">
        <v>73700</v>
      </c>
      <c r="P33" s="187">
        <v>271500</v>
      </c>
      <c r="Q33" s="187">
        <v>59900</v>
      </c>
      <c r="R33" s="187">
        <v>250600</v>
      </c>
      <c r="S33" s="187">
        <v>323200</v>
      </c>
      <c r="T33" s="187">
        <v>110400</v>
      </c>
      <c r="U33" s="187">
        <v>392500</v>
      </c>
      <c r="V33" s="187">
        <v>71000</v>
      </c>
      <c r="W33" s="4">
        <f t="shared" si="1"/>
        <v>397700</v>
      </c>
      <c r="X33" s="4">
        <f t="shared" si="2"/>
        <v>581100</v>
      </c>
      <c r="Y33" s="4">
        <f t="shared" si="3"/>
        <v>184100</v>
      </c>
      <c r="Z33" s="4">
        <f t="shared" si="4"/>
        <v>664000</v>
      </c>
      <c r="AA33" s="4">
        <f t="shared" si="5"/>
        <v>130900</v>
      </c>
      <c r="AB33" s="4">
        <f t="shared" si="6"/>
        <v>979000</v>
      </c>
      <c r="AC33" s="189">
        <f t="shared" si="8"/>
        <v>1.7395753389613633E-2</v>
      </c>
      <c r="AD33" s="189">
        <f t="shared" si="9"/>
        <v>4.147226542249971E-3</v>
      </c>
      <c r="AE33" s="189">
        <f t="shared" si="10"/>
        <v>2.1075984470327214E-2</v>
      </c>
      <c r="AF33" s="189">
        <f t="shared" si="11"/>
        <v>6.6707095209217471E-3</v>
      </c>
      <c r="AG33" s="189">
        <f t="shared" si="12"/>
        <v>8.4745762711864181E-3</v>
      </c>
      <c r="AH33" s="189">
        <f t="shared" si="13"/>
        <v>9.6947194719472218E-3</v>
      </c>
      <c r="AI33" s="192">
        <f t="shared" si="15"/>
        <v>-2.3809523809523836E-2</v>
      </c>
      <c r="AJ33" s="192">
        <f t="shared" si="16"/>
        <v>-1.3914814186322788E-2</v>
      </c>
      <c r="AK33" s="192">
        <f t="shared" si="17"/>
        <v>-3.3595800524934383E-2</v>
      </c>
      <c r="AL33" s="192">
        <f t="shared" si="18"/>
        <v>-2.8813807225391286E-2</v>
      </c>
      <c r="AM33" s="192">
        <f t="shared" si="19"/>
        <v>6.7699836867862961E-2</v>
      </c>
      <c r="AN33" s="192">
        <f t="shared" si="20"/>
        <v>-1.7857142857142905E-2</v>
      </c>
    </row>
    <row r="34" spans="1:40" x14ac:dyDescent="0.2">
      <c r="A34" s="10" t="s">
        <v>134</v>
      </c>
      <c r="B34" s="28">
        <v>82500</v>
      </c>
      <c r="C34" s="29">
        <v>114800</v>
      </c>
      <c r="D34" s="29">
        <v>96700</v>
      </c>
      <c r="E34" s="29">
        <v>114000</v>
      </c>
      <c r="F34" s="30">
        <v>408100</v>
      </c>
      <c r="G34" s="7">
        <v>122900</v>
      </c>
      <c r="H34" s="29">
        <v>92900</v>
      </c>
      <c r="I34" s="29">
        <v>179700</v>
      </c>
      <c r="J34" s="29">
        <v>171500</v>
      </c>
      <c r="K34" s="197">
        <f t="shared" si="0"/>
        <v>0.30252249073910742</v>
      </c>
      <c r="L34" s="15">
        <v>566900</v>
      </c>
      <c r="M34" s="187">
        <v>149200</v>
      </c>
      <c r="N34" s="187">
        <v>258800</v>
      </c>
      <c r="O34" s="187">
        <v>73300</v>
      </c>
      <c r="P34" s="187">
        <v>273800</v>
      </c>
      <c r="Q34" s="178">
        <v>61000</v>
      </c>
      <c r="R34" s="187">
        <v>250700</v>
      </c>
      <c r="S34" s="187">
        <v>316200</v>
      </c>
      <c r="T34" s="187">
        <v>107400</v>
      </c>
      <c r="U34" s="187">
        <v>388400</v>
      </c>
      <c r="V34" s="178">
        <v>71200</v>
      </c>
      <c r="W34" s="4">
        <f t="shared" si="1"/>
        <v>399900</v>
      </c>
      <c r="X34" s="4">
        <f t="shared" si="2"/>
        <v>575000</v>
      </c>
      <c r="Y34" s="4">
        <f t="shared" si="3"/>
        <v>180700</v>
      </c>
      <c r="Z34" s="4">
        <f t="shared" si="4"/>
        <v>662200</v>
      </c>
      <c r="AA34" s="4">
        <f t="shared" si="5"/>
        <v>132200</v>
      </c>
      <c r="AB34" s="4">
        <f t="shared" si="6"/>
        <v>975000</v>
      </c>
      <c r="AC34" s="189">
        <f t="shared" si="8"/>
        <v>5.5318078953985328E-3</v>
      </c>
      <c r="AD34" s="189">
        <f t="shared" si="9"/>
        <v>-1.0497332644983648E-2</v>
      </c>
      <c r="AE34" s="189">
        <f t="shared" si="10"/>
        <v>-1.8468223791417659E-2</v>
      </c>
      <c r="AF34" s="189">
        <f t="shared" si="11"/>
        <v>-2.7108433734939208E-3</v>
      </c>
      <c r="AG34" s="189">
        <f t="shared" si="12"/>
        <v>9.931245225362817E-3</v>
      </c>
      <c r="AH34" s="189">
        <f t="shared" si="13"/>
        <v>-4.0858018386108474E-3</v>
      </c>
      <c r="AI34" s="192">
        <f t="shared" si="15"/>
        <v>-9.4129303938568221E-3</v>
      </c>
      <c r="AJ34" s="192">
        <f t="shared" si="16"/>
        <v>-2.7566379164552735E-2</v>
      </c>
      <c r="AK34" s="192">
        <f t="shared" si="17"/>
        <v>-2.6400862068965525E-2</v>
      </c>
      <c r="AL34" s="192">
        <f t="shared" si="18"/>
        <v>-2.9459182177927645E-2</v>
      </c>
      <c r="AM34" s="192">
        <f t="shared" si="19"/>
        <v>4.0125885129818961E-2</v>
      </c>
      <c r="AN34" s="192">
        <f t="shared" si="20"/>
        <v>-2.010050251256279E-2</v>
      </c>
    </row>
    <row r="35" spans="1:40" x14ac:dyDescent="0.2">
      <c r="A35" s="10" t="s">
        <v>135</v>
      </c>
      <c r="B35" s="28">
        <v>85800</v>
      </c>
      <c r="C35" s="29">
        <v>115200</v>
      </c>
      <c r="D35" s="29">
        <v>97500</v>
      </c>
      <c r="E35" s="29">
        <v>116200</v>
      </c>
      <c r="F35" s="30">
        <v>414600</v>
      </c>
      <c r="G35" s="7">
        <v>119300</v>
      </c>
      <c r="H35" s="29">
        <v>90600</v>
      </c>
      <c r="I35" s="29">
        <v>181600</v>
      </c>
      <c r="J35" s="29">
        <v>163600</v>
      </c>
      <c r="K35" s="197">
        <f t="shared" si="0"/>
        <v>0.29477477477477476</v>
      </c>
      <c r="L35" s="15">
        <v>555000</v>
      </c>
      <c r="M35" s="187">
        <v>153600</v>
      </c>
      <c r="N35" s="187">
        <v>261000</v>
      </c>
      <c r="O35" s="187">
        <v>74300</v>
      </c>
      <c r="P35" s="187">
        <v>277700</v>
      </c>
      <c r="Q35" s="178">
        <v>62600</v>
      </c>
      <c r="R35" s="187">
        <v>248300</v>
      </c>
      <c r="S35" s="187">
        <v>306700</v>
      </c>
      <c r="T35" s="187">
        <v>103800</v>
      </c>
      <c r="U35" s="187">
        <v>380200</v>
      </c>
      <c r="V35" s="178">
        <v>71100</v>
      </c>
      <c r="W35" s="4">
        <f t="shared" si="1"/>
        <v>401900</v>
      </c>
      <c r="X35" s="4">
        <f t="shared" si="2"/>
        <v>567700</v>
      </c>
      <c r="Y35" s="4">
        <f t="shared" si="3"/>
        <v>178100</v>
      </c>
      <c r="Z35" s="4">
        <f t="shared" si="4"/>
        <v>657900</v>
      </c>
      <c r="AA35" s="4">
        <f t="shared" si="5"/>
        <v>133700</v>
      </c>
      <c r="AB35" s="4">
        <f t="shared" si="6"/>
        <v>969600</v>
      </c>
      <c r="AC35" s="189">
        <f t="shared" si="8"/>
        <v>5.0012503125782537E-3</v>
      </c>
      <c r="AD35" s="189">
        <f t="shared" si="9"/>
        <v>-1.2695652173912997E-2</v>
      </c>
      <c r="AE35" s="189">
        <f t="shared" si="10"/>
        <v>-1.4388489208633115E-2</v>
      </c>
      <c r="AF35" s="189">
        <f t="shared" si="11"/>
        <v>-6.4935064935064402E-3</v>
      </c>
      <c r="AG35" s="189">
        <f t="shared" si="12"/>
        <v>1.1346444780635512E-2</v>
      </c>
      <c r="AH35" s="189">
        <f t="shared" si="13"/>
        <v>-5.5384615384614921E-3</v>
      </c>
      <c r="AI35" s="192">
        <f t="shared" si="15"/>
        <v>2.7877237851662295E-2</v>
      </c>
      <c r="AJ35" s="192">
        <f t="shared" si="16"/>
        <v>-1.5435310440513383E-2</v>
      </c>
      <c r="AK35" s="192">
        <f t="shared" si="17"/>
        <v>2.8153153153154253E-3</v>
      </c>
      <c r="AL35" s="192">
        <f t="shared" si="18"/>
        <v>-6.1933534743202623E-3</v>
      </c>
      <c r="AM35" s="192">
        <f t="shared" si="19"/>
        <v>4.5347928068803833E-2</v>
      </c>
      <c r="AN35" s="192">
        <f t="shared" si="20"/>
        <v>2.0669698222406385E-3</v>
      </c>
    </row>
    <row r="36" spans="1:40" x14ac:dyDescent="0.2">
      <c r="A36" s="10" t="s">
        <v>136</v>
      </c>
      <c r="B36" s="28">
        <v>85000</v>
      </c>
      <c r="C36" s="29">
        <v>116100</v>
      </c>
      <c r="D36" s="29">
        <v>97800</v>
      </c>
      <c r="E36" s="29">
        <v>118600</v>
      </c>
      <c r="F36" s="30">
        <v>417500</v>
      </c>
      <c r="G36" s="7">
        <v>125400</v>
      </c>
      <c r="H36" s="29">
        <v>97700</v>
      </c>
      <c r="I36" s="29">
        <v>175600</v>
      </c>
      <c r="J36" s="29">
        <v>164900</v>
      </c>
      <c r="K36" s="197">
        <f t="shared" si="0"/>
        <v>0.29258339247693399</v>
      </c>
      <c r="L36" s="15">
        <v>563600</v>
      </c>
      <c r="M36" s="187">
        <v>155800</v>
      </c>
      <c r="N36" s="187">
        <v>261600</v>
      </c>
      <c r="O36" s="187">
        <v>74100</v>
      </c>
      <c r="P36" s="187">
        <v>279700</v>
      </c>
      <c r="Q36" s="178">
        <v>63700</v>
      </c>
      <c r="R36" s="187">
        <v>251800</v>
      </c>
      <c r="S36" s="187">
        <v>311800</v>
      </c>
      <c r="T36" s="187">
        <v>105000</v>
      </c>
      <c r="U36" s="187">
        <v>386400</v>
      </c>
      <c r="V36" s="178">
        <v>72200</v>
      </c>
      <c r="W36" s="4">
        <f t="shared" si="1"/>
        <v>407600</v>
      </c>
      <c r="X36" s="4">
        <f t="shared" si="2"/>
        <v>573400</v>
      </c>
      <c r="Y36" s="4">
        <f t="shared" si="3"/>
        <v>179100</v>
      </c>
      <c r="Z36" s="4">
        <f t="shared" si="4"/>
        <v>666100</v>
      </c>
      <c r="AA36" s="4">
        <f t="shared" si="5"/>
        <v>135900</v>
      </c>
      <c r="AB36" s="4">
        <f t="shared" si="6"/>
        <v>981100</v>
      </c>
      <c r="AC36" s="189">
        <f t="shared" si="8"/>
        <v>1.4182632495645775E-2</v>
      </c>
      <c r="AD36" s="189">
        <f t="shared" si="9"/>
        <v>1.0040514356174146E-2</v>
      </c>
      <c r="AE36" s="189">
        <f t="shared" si="10"/>
        <v>5.6148231330712672E-3</v>
      </c>
      <c r="AF36" s="189">
        <f t="shared" si="11"/>
        <v>1.2463900288797625E-2</v>
      </c>
      <c r="AG36" s="189">
        <f t="shared" si="12"/>
        <v>1.6454749439042571E-2</v>
      </c>
      <c r="AH36" s="189">
        <f t="shared" si="13"/>
        <v>1.1860561056105556E-2</v>
      </c>
      <c r="AI36" s="192">
        <f t="shared" si="15"/>
        <v>4.2721923765669079E-2</v>
      </c>
      <c r="AJ36" s="192">
        <f t="shared" si="16"/>
        <v>-9.1584586141351121E-3</v>
      </c>
      <c r="AK36" s="192">
        <f t="shared" si="17"/>
        <v>-6.6555740432612254E-3</v>
      </c>
      <c r="AL36" s="192">
        <f t="shared" si="18"/>
        <v>9.8544572468162173E-3</v>
      </c>
      <c r="AM36" s="192">
        <f t="shared" si="19"/>
        <v>4.6995377503852076E-2</v>
      </c>
      <c r="AN36" s="192">
        <f t="shared" si="20"/>
        <v>1.1860561056105556E-2</v>
      </c>
    </row>
    <row r="37" spans="1:40" x14ac:dyDescent="0.2">
      <c r="A37" s="10" t="s">
        <v>137</v>
      </c>
      <c r="B37" s="28">
        <v>89300</v>
      </c>
      <c r="C37" s="29">
        <v>117100</v>
      </c>
      <c r="D37" s="29">
        <v>100500</v>
      </c>
      <c r="E37" s="29">
        <v>119800</v>
      </c>
      <c r="F37" s="30">
        <v>426700</v>
      </c>
      <c r="G37" s="7">
        <v>121800</v>
      </c>
      <c r="H37" s="29">
        <v>94000</v>
      </c>
      <c r="I37" s="29">
        <v>187900</v>
      </c>
      <c r="J37" s="29">
        <v>160900</v>
      </c>
      <c r="K37" s="197">
        <f t="shared" si="0"/>
        <v>0.28493005135470162</v>
      </c>
      <c r="L37" s="15">
        <v>564700</v>
      </c>
      <c r="M37" s="187">
        <v>159900</v>
      </c>
      <c r="N37" s="187">
        <v>266800</v>
      </c>
      <c r="O37" s="187">
        <v>75200</v>
      </c>
      <c r="P37" s="187">
        <v>285800</v>
      </c>
      <c r="Q37" s="178">
        <v>65700</v>
      </c>
      <c r="R37" s="187">
        <v>254700</v>
      </c>
      <c r="S37" s="187">
        <v>310000</v>
      </c>
      <c r="T37" s="187">
        <v>105400</v>
      </c>
      <c r="U37" s="187">
        <v>386200</v>
      </c>
      <c r="V37" s="178">
        <v>73100</v>
      </c>
      <c r="W37" s="4">
        <f t="shared" si="1"/>
        <v>414600</v>
      </c>
      <c r="X37" s="4">
        <f t="shared" si="2"/>
        <v>576800</v>
      </c>
      <c r="Y37" s="4">
        <f t="shared" si="3"/>
        <v>180600</v>
      </c>
      <c r="Z37" s="4">
        <f t="shared" si="4"/>
        <v>672000</v>
      </c>
      <c r="AA37" s="4">
        <f t="shared" si="5"/>
        <v>138800</v>
      </c>
      <c r="AB37" s="4">
        <f t="shared" si="6"/>
        <v>991400</v>
      </c>
      <c r="AC37" s="189">
        <f t="shared" si="8"/>
        <v>1.7173699705593792E-2</v>
      </c>
      <c r="AD37" s="189">
        <f t="shared" si="9"/>
        <v>5.9295430763863788E-3</v>
      </c>
      <c r="AE37" s="189">
        <f t="shared" si="10"/>
        <v>8.3752093802345051E-3</v>
      </c>
      <c r="AF37" s="189">
        <f t="shared" si="11"/>
        <v>8.8575288995647039E-3</v>
      </c>
      <c r="AG37" s="189">
        <f t="shared" si="12"/>
        <v>2.1339220014716664E-2</v>
      </c>
      <c r="AH37" s="189">
        <f t="shared" si="13"/>
        <v>1.0498420140658382E-2</v>
      </c>
      <c r="AI37" s="192">
        <f t="shared" si="15"/>
        <v>4.2494342469197921E-2</v>
      </c>
      <c r="AJ37" s="192">
        <f t="shared" si="16"/>
        <v>-7.3997590776114786E-3</v>
      </c>
      <c r="AK37" s="192">
        <f t="shared" si="17"/>
        <v>-1.9011406844106515E-2</v>
      </c>
      <c r="AL37" s="192">
        <f t="shared" si="18"/>
        <v>1.2048192771084265E-2</v>
      </c>
      <c r="AM37" s="192">
        <f t="shared" si="19"/>
        <v>6.0351413292589751E-2</v>
      </c>
      <c r="AN37" s="192">
        <f t="shared" si="20"/>
        <v>1.2665985699693572E-2</v>
      </c>
    </row>
    <row r="38" spans="1:40" x14ac:dyDescent="0.2">
      <c r="A38" s="10" t="s">
        <v>138</v>
      </c>
      <c r="B38" s="28">
        <v>92300</v>
      </c>
      <c r="C38" s="29">
        <v>116900</v>
      </c>
      <c r="D38" s="29">
        <v>102200</v>
      </c>
      <c r="E38" s="29">
        <v>121300</v>
      </c>
      <c r="F38" s="30">
        <v>432800</v>
      </c>
      <c r="G38" s="7">
        <v>124900</v>
      </c>
      <c r="H38" s="29">
        <v>95200</v>
      </c>
      <c r="I38" s="29">
        <v>180200</v>
      </c>
      <c r="J38" s="29">
        <v>164300</v>
      </c>
      <c r="K38" s="197">
        <f t="shared" si="0"/>
        <v>0.29100247963159759</v>
      </c>
      <c r="L38" s="15">
        <v>564600</v>
      </c>
      <c r="M38" s="187">
        <v>163800</v>
      </c>
      <c r="N38" s="187">
        <v>268900</v>
      </c>
      <c r="O38" s="187">
        <v>75200</v>
      </c>
      <c r="P38" s="187">
        <v>290300</v>
      </c>
      <c r="Q38" s="178">
        <v>67200</v>
      </c>
      <c r="R38" s="187">
        <v>256200</v>
      </c>
      <c r="S38" s="187">
        <v>308400</v>
      </c>
      <c r="T38" s="187">
        <v>104800</v>
      </c>
      <c r="U38" s="187">
        <v>386500</v>
      </c>
      <c r="V38" s="178">
        <v>73300</v>
      </c>
      <c r="W38" s="4">
        <f t="shared" si="1"/>
        <v>420000</v>
      </c>
      <c r="X38" s="4">
        <f t="shared" si="2"/>
        <v>577300</v>
      </c>
      <c r="Y38" s="4">
        <f t="shared" si="3"/>
        <v>180000</v>
      </c>
      <c r="Z38" s="4">
        <f t="shared" si="4"/>
        <v>676800</v>
      </c>
      <c r="AA38" s="4">
        <f t="shared" si="5"/>
        <v>140500</v>
      </c>
      <c r="AB38" s="4">
        <f t="shared" si="6"/>
        <v>997400</v>
      </c>
      <c r="AC38" s="189">
        <f t="shared" si="8"/>
        <v>1.3024602026049159E-2</v>
      </c>
      <c r="AD38" s="189">
        <f t="shared" si="9"/>
        <v>8.6685159500698994E-4</v>
      </c>
      <c r="AE38" s="189">
        <f t="shared" si="10"/>
        <v>-3.3222591362126463E-3</v>
      </c>
      <c r="AF38" s="189">
        <f t="shared" si="11"/>
        <v>7.1428571428571175E-3</v>
      </c>
      <c r="AG38" s="189">
        <f t="shared" si="12"/>
        <v>1.2247838616714635E-2</v>
      </c>
      <c r="AH38" s="189">
        <f t="shared" si="13"/>
        <v>6.0520476094412246E-3</v>
      </c>
      <c r="AI38" s="192">
        <f t="shared" si="15"/>
        <v>5.0262565641410406E-2</v>
      </c>
      <c r="AJ38" s="192">
        <f t="shared" si="16"/>
        <v>4.0000000000000036E-3</v>
      </c>
      <c r="AK38" s="192">
        <f t="shared" si="17"/>
        <v>-3.8738240177088601E-3</v>
      </c>
      <c r="AL38" s="192">
        <f t="shared" si="18"/>
        <v>2.2047719722138259E-2</v>
      </c>
      <c r="AM38" s="192">
        <f t="shared" si="19"/>
        <v>6.2783661119515832E-2</v>
      </c>
      <c r="AN38" s="192">
        <f t="shared" si="20"/>
        <v>2.2974358974358955E-2</v>
      </c>
    </row>
    <row r="39" spans="1:40" x14ac:dyDescent="0.2">
      <c r="A39" s="10" t="s">
        <v>139</v>
      </c>
      <c r="B39" s="28">
        <v>96900</v>
      </c>
      <c r="C39" s="29">
        <v>119000</v>
      </c>
      <c r="D39" s="29">
        <v>101400</v>
      </c>
      <c r="E39" s="29">
        <v>124800</v>
      </c>
      <c r="F39" s="30">
        <v>442200</v>
      </c>
      <c r="G39" s="7">
        <v>123600</v>
      </c>
      <c r="H39" s="29">
        <v>94700</v>
      </c>
      <c r="I39" s="29">
        <v>182700</v>
      </c>
      <c r="J39" s="29">
        <v>171000</v>
      </c>
      <c r="K39" s="197">
        <f t="shared" si="0"/>
        <v>0.29895104895104896</v>
      </c>
      <c r="L39" s="15">
        <v>572000</v>
      </c>
      <c r="M39" s="187">
        <v>167500</v>
      </c>
      <c r="N39" s="187">
        <v>274600</v>
      </c>
      <c r="O39" s="187">
        <v>75600</v>
      </c>
      <c r="P39" s="187">
        <v>297500</v>
      </c>
      <c r="Q39" s="178">
        <v>69100</v>
      </c>
      <c r="R39" s="187">
        <v>262100</v>
      </c>
      <c r="S39" s="187">
        <v>309900</v>
      </c>
      <c r="T39" s="187">
        <v>103800</v>
      </c>
      <c r="U39" s="187">
        <v>394000</v>
      </c>
      <c r="V39" s="178">
        <v>74200</v>
      </c>
      <c r="W39" s="4">
        <f t="shared" si="1"/>
        <v>429600</v>
      </c>
      <c r="X39" s="4">
        <f t="shared" si="2"/>
        <v>584500</v>
      </c>
      <c r="Y39" s="4">
        <f t="shared" si="3"/>
        <v>179400</v>
      </c>
      <c r="Z39" s="4">
        <f t="shared" si="4"/>
        <v>691500</v>
      </c>
      <c r="AA39" s="4">
        <f t="shared" si="5"/>
        <v>143300</v>
      </c>
      <c r="AB39" s="4">
        <f t="shared" si="6"/>
        <v>1014200</v>
      </c>
      <c r="AC39" s="189">
        <f t="shared" si="8"/>
        <v>2.2857142857142909E-2</v>
      </c>
      <c r="AD39" s="189">
        <f t="shared" si="9"/>
        <v>1.2471851723540706E-2</v>
      </c>
      <c r="AE39" s="189">
        <f t="shared" si="10"/>
        <v>-3.3333333333332993E-3</v>
      </c>
      <c r="AF39" s="189">
        <f t="shared" si="11"/>
        <v>2.1719858156028282E-2</v>
      </c>
      <c r="AG39" s="189">
        <f t="shared" si="12"/>
        <v>1.992882562277587E-2</v>
      </c>
      <c r="AH39" s="189">
        <f t="shared" si="13"/>
        <v>1.6843793864046441E-2</v>
      </c>
      <c r="AI39" s="192">
        <f t="shared" si="15"/>
        <v>6.892261756655893E-2</v>
      </c>
      <c r="AJ39" s="192">
        <f t="shared" si="16"/>
        <v>2.9593094944512899E-2</v>
      </c>
      <c r="AK39" s="192">
        <f t="shared" si="17"/>
        <v>7.2992700729928028E-3</v>
      </c>
      <c r="AL39" s="192">
        <f t="shared" si="18"/>
        <v>5.1071591427268581E-2</v>
      </c>
      <c r="AM39" s="192">
        <f t="shared" si="19"/>
        <v>7.1802543006731501E-2</v>
      </c>
      <c r="AN39" s="192">
        <f t="shared" si="20"/>
        <v>4.599834983498341E-2</v>
      </c>
    </row>
    <row r="40" spans="1:40" x14ac:dyDescent="0.2">
      <c r="A40" s="10" t="s">
        <v>140</v>
      </c>
      <c r="B40" s="28">
        <v>99900</v>
      </c>
      <c r="C40" s="29">
        <v>121800</v>
      </c>
      <c r="D40" s="29">
        <v>104400</v>
      </c>
      <c r="E40" s="29">
        <v>130200</v>
      </c>
      <c r="F40" s="30">
        <v>456300</v>
      </c>
      <c r="G40" s="7">
        <v>131200</v>
      </c>
      <c r="H40" s="29">
        <v>98100</v>
      </c>
      <c r="I40" s="29">
        <v>187300</v>
      </c>
      <c r="J40" s="29">
        <v>167400</v>
      </c>
      <c r="K40" s="197">
        <f t="shared" si="0"/>
        <v>0.28659476117103233</v>
      </c>
      <c r="L40" s="15">
        <v>584100</v>
      </c>
      <c r="M40" s="187">
        <v>173400</v>
      </c>
      <c r="N40" s="187">
        <v>282900</v>
      </c>
      <c r="O40" s="187">
        <v>77900</v>
      </c>
      <c r="P40" s="187">
        <v>306500</v>
      </c>
      <c r="Q40" s="178">
        <v>71900</v>
      </c>
      <c r="R40" s="187">
        <v>268000</v>
      </c>
      <c r="S40" s="187">
        <v>316100</v>
      </c>
      <c r="T40" s="187">
        <v>105900</v>
      </c>
      <c r="U40" s="187">
        <v>402500</v>
      </c>
      <c r="V40" s="178">
        <v>75600</v>
      </c>
      <c r="W40" s="4">
        <f t="shared" si="1"/>
        <v>441400</v>
      </c>
      <c r="X40" s="4">
        <f t="shared" si="2"/>
        <v>599000</v>
      </c>
      <c r="Y40" s="4">
        <f t="shared" si="3"/>
        <v>183800</v>
      </c>
      <c r="Z40" s="4">
        <f t="shared" si="4"/>
        <v>709000</v>
      </c>
      <c r="AA40" s="4">
        <f t="shared" si="5"/>
        <v>147500</v>
      </c>
      <c r="AB40" s="4">
        <f t="shared" si="6"/>
        <v>1040400</v>
      </c>
      <c r="AC40" s="189">
        <f t="shared" si="8"/>
        <v>2.7467411545623932E-2</v>
      </c>
      <c r="AD40" s="189">
        <f t="shared" si="9"/>
        <v>2.480752780153983E-2</v>
      </c>
      <c r="AE40" s="189">
        <f t="shared" si="10"/>
        <v>2.4526198439241975E-2</v>
      </c>
      <c r="AF40" s="189">
        <f t="shared" si="11"/>
        <v>2.5307302964569844E-2</v>
      </c>
      <c r="AG40" s="189">
        <f t="shared" si="12"/>
        <v>2.9309141660851301E-2</v>
      </c>
      <c r="AH40" s="189">
        <f t="shared" si="13"/>
        <v>2.5833169000197165E-2</v>
      </c>
      <c r="AI40" s="192">
        <f t="shared" si="15"/>
        <v>8.2924435721295486E-2</v>
      </c>
      <c r="AJ40" s="192">
        <f t="shared" si="16"/>
        <v>4.4645971398674655E-2</v>
      </c>
      <c r="AK40" s="192">
        <f t="shared" si="17"/>
        <v>2.6242322724734812E-2</v>
      </c>
      <c r="AL40" s="192">
        <f t="shared" si="18"/>
        <v>6.4404744032427574E-2</v>
      </c>
      <c r="AM40" s="192">
        <f t="shared" si="19"/>
        <v>8.535688005886688E-2</v>
      </c>
      <c r="AN40" s="192">
        <f t="shared" si="20"/>
        <v>6.044236061563546E-2</v>
      </c>
    </row>
    <row r="41" spans="1:40" x14ac:dyDescent="0.2">
      <c r="A41" s="10" t="s">
        <v>141</v>
      </c>
      <c r="B41" s="28">
        <v>96800</v>
      </c>
      <c r="C41" s="29">
        <v>121100</v>
      </c>
      <c r="D41" s="29">
        <v>101500</v>
      </c>
      <c r="E41" s="29">
        <v>128100</v>
      </c>
      <c r="F41" s="30">
        <v>447600</v>
      </c>
      <c r="G41" s="7">
        <v>127900</v>
      </c>
      <c r="H41" s="29">
        <v>96900</v>
      </c>
      <c r="I41" s="29">
        <v>190800</v>
      </c>
      <c r="J41" s="29">
        <v>195700</v>
      </c>
      <c r="K41" s="197">
        <f t="shared" si="0"/>
        <v>0.3200850507033039</v>
      </c>
      <c r="L41" s="15">
        <v>611400</v>
      </c>
      <c r="M41" s="187">
        <v>164000</v>
      </c>
      <c r="N41" s="187">
        <v>283600</v>
      </c>
      <c r="O41" s="187">
        <v>78800</v>
      </c>
      <c r="P41" s="187">
        <v>297000</v>
      </c>
      <c r="Q41" s="178">
        <v>71800</v>
      </c>
      <c r="R41" s="187">
        <v>285900</v>
      </c>
      <c r="S41" s="187">
        <v>325500</v>
      </c>
      <c r="T41" s="187">
        <v>108000</v>
      </c>
      <c r="U41" s="187">
        <v>424200</v>
      </c>
      <c r="V41" s="178">
        <v>79200</v>
      </c>
      <c r="W41" s="4">
        <f t="shared" si="1"/>
        <v>449900</v>
      </c>
      <c r="X41" s="4">
        <f t="shared" si="2"/>
        <v>609100</v>
      </c>
      <c r="Y41" s="4">
        <f t="shared" si="3"/>
        <v>186800</v>
      </c>
      <c r="Z41" s="4">
        <f t="shared" si="4"/>
        <v>721200</v>
      </c>
      <c r="AA41" s="4">
        <f t="shared" si="5"/>
        <v>151000</v>
      </c>
      <c r="AB41" s="4">
        <f t="shared" si="6"/>
        <v>1059000</v>
      </c>
      <c r="AC41" s="189">
        <f t="shared" si="8"/>
        <v>1.9256909832351621E-2</v>
      </c>
      <c r="AD41" s="189">
        <f t="shared" si="9"/>
        <v>1.6861435726210461E-2</v>
      </c>
      <c r="AE41" s="189">
        <f t="shared" si="10"/>
        <v>1.6322089227421177E-2</v>
      </c>
      <c r="AF41" s="189">
        <f t="shared" si="11"/>
        <v>1.7207334273624753E-2</v>
      </c>
      <c r="AG41" s="189">
        <f t="shared" si="12"/>
        <v>2.3728813559322104E-2</v>
      </c>
      <c r="AH41" s="189">
        <f t="shared" si="13"/>
        <v>1.7877739331026543E-2</v>
      </c>
      <c r="AI41" s="192">
        <f t="shared" si="15"/>
        <v>8.5142305836951371E-2</v>
      </c>
      <c r="AJ41" s="192">
        <f t="shared" si="16"/>
        <v>5.5998613037447909E-2</v>
      </c>
      <c r="AK41" s="192">
        <f t="shared" si="17"/>
        <v>3.4330011074197087E-2</v>
      </c>
      <c r="AL41" s="192">
        <f t="shared" si="18"/>
        <v>7.3214285714285676E-2</v>
      </c>
      <c r="AM41" s="192">
        <f t="shared" si="19"/>
        <v>8.7896253602305574E-2</v>
      </c>
      <c r="AN41" s="192">
        <f t="shared" si="20"/>
        <v>6.8186403066370804E-2</v>
      </c>
    </row>
    <row r="42" spans="1:40" x14ac:dyDescent="0.2">
      <c r="A42" s="10" t="s">
        <v>142</v>
      </c>
      <c r="B42" s="28">
        <v>104600</v>
      </c>
      <c r="C42" s="29">
        <v>124900</v>
      </c>
      <c r="D42" s="29">
        <v>106700</v>
      </c>
      <c r="E42" s="29">
        <v>134900</v>
      </c>
      <c r="F42" s="30">
        <v>471100</v>
      </c>
      <c r="G42" s="7">
        <v>136100</v>
      </c>
      <c r="H42" s="29">
        <v>100000</v>
      </c>
      <c r="I42" s="29">
        <v>193800</v>
      </c>
      <c r="J42" s="29">
        <v>198100</v>
      </c>
      <c r="K42" s="197">
        <f t="shared" si="0"/>
        <v>0.31544585987261148</v>
      </c>
      <c r="L42" s="15">
        <v>628000</v>
      </c>
      <c r="M42" s="187">
        <v>175500</v>
      </c>
      <c r="N42" s="187">
        <v>295600</v>
      </c>
      <c r="O42" s="187">
        <v>82000</v>
      </c>
      <c r="P42" s="187">
        <v>313700</v>
      </c>
      <c r="Q42" s="178">
        <v>75300</v>
      </c>
      <c r="R42" s="187">
        <v>292800</v>
      </c>
      <c r="S42" s="187">
        <v>335200</v>
      </c>
      <c r="T42" s="187">
        <v>111300</v>
      </c>
      <c r="U42" s="187">
        <v>435900</v>
      </c>
      <c r="V42" s="178">
        <v>80900</v>
      </c>
      <c r="W42" s="4">
        <f t="shared" si="1"/>
        <v>468300</v>
      </c>
      <c r="X42" s="4">
        <f t="shared" si="2"/>
        <v>630800</v>
      </c>
      <c r="Y42" s="4">
        <f t="shared" si="3"/>
        <v>193300</v>
      </c>
      <c r="Z42" s="4">
        <f t="shared" si="4"/>
        <v>749600</v>
      </c>
      <c r="AA42" s="4">
        <f t="shared" ref="AA42:AA73" si="21">Q42+V42</f>
        <v>156200</v>
      </c>
      <c r="AB42" s="4">
        <f t="shared" si="6"/>
        <v>1099100</v>
      </c>
      <c r="AC42" s="189">
        <f t="shared" si="8"/>
        <v>4.0897977328295143E-2</v>
      </c>
      <c r="AD42" s="189">
        <f t="shared" si="9"/>
        <v>3.5626333935314447E-2</v>
      </c>
      <c r="AE42" s="189">
        <f t="shared" si="10"/>
        <v>3.4796573875802927E-2</v>
      </c>
      <c r="AF42" s="189">
        <f t="shared" si="11"/>
        <v>3.9378813089295583E-2</v>
      </c>
      <c r="AG42" s="189">
        <f t="shared" si="12"/>
        <v>3.443708609271523E-2</v>
      </c>
      <c r="AH42" s="189">
        <f t="shared" si="13"/>
        <v>3.7865911237016103E-2</v>
      </c>
      <c r="AI42" s="192">
        <f t="shared" si="15"/>
        <v>0.11499999999999999</v>
      </c>
      <c r="AJ42" s="192">
        <f t="shared" si="16"/>
        <v>9.2672787112419996E-2</v>
      </c>
      <c r="AK42" s="192">
        <f t="shared" si="17"/>
        <v>7.3888888888888893E-2</v>
      </c>
      <c r="AL42" s="192">
        <f t="shared" si="18"/>
        <v>0.10756501182033107</v>
      </c>
      <c r="AM42" s="192">
        <f t="shared" si="19"/>
        <v>0.11174377224199294</v>
      </c>
      <c r="AN42" s="192">
        <f t="shared" si="20"/>
        <v>0.10196510928413871</v>
      </c>
    </row>
    <row r="43" spans="1:40" x14ac:dyDescent="0.2">
      <c r="A43" s="10" t="s">
        <v>143</v>
      </c>
      <c r="B43" s="28">
        <v>107100</v>
      </c>
      <c r="C43" s="29">
        <v>124500</v>
      </c>
      <c r="D43" s="29">
        <v>111500</v>
      </c>
      <c r="E43" s="29">
        <v>136700</v>
      </c>
      <c r="F43" s="30">
        <v>479800</v>
      </c>
      <c r="G43" s="7">
        <v>140600</v>
      </c>
      <c r="H43" s="29">
        <v>104500</v>
      </c>
      <c r="I43" s="29">
        <v>195700</v>
      </c>
      <c r="J43" s="29">
        <v>204800</v>
      </c>
      <c r="K43" s="197">
        <f t="shared" si="0"/>
        <v>0.31717515874245006</v>
      </c>
      <c r="L43" s="15">
        <v>645700</v>
      </c>
      <c r="M43" s="187">
        <v>179000</v>
      </c>
      <c r="N43" s="187">
        <v>300800</v>
      </c>
      <c r="O43" s="187">
        <v>82500</v>
      </c>
      <c r="P43" s="187">
        <v>319500</v>
      </c>
      <c r="Q43" s="178">
        <v>77800</v>
      </c>
      <c r="R43" s="187">
        <v>302000</v>
      </c>
      <c r="S43" s="187">
        <v>343700</v>
      </c>
      <c r="T43" s="187">
        <v>114100</v>
      </c>
      <c r="U43" s="187">
        <v>448300</v>
      </c>
      <c r="V43" s="178">
        <v>83300</v>
      </c>
      <c r="W43" s="4">
        <f t="shared" si="1"/>
        <v>481000</v>
      </c>
      <c r="X43" s="4">
        <f t="shared" si="2"/>
        <v>644500</v>
      </c>
      <c r="Y43" s="4">
        <f t="shared" si="3"/>
        <v>196600</v>
      </c>
      <c r="Z43" s="4">
        <f t="shared" si="4"/>
        <v>767800</v>
      </c>
      <c r="AA43" s="4">
        <f t="shared" si="21"/>
        <v>161100</v>
      </c>
      <c r="AB43" s="4">
        <f t="shared" si="6"/>
        <v>1125500</v>
      </c>
      <c r="AC43" s="189">
        <f t="shared" si="8"/>
        <v>2.7119367926542903E-2</v>
      </c>
      <c r="AD43" s="189">
        <f t="shared" si="9"/>
        <v>2.1718452758402007E-2</v>
      </c>
      <c r="AE43" s="189">
        <f t="shared" si="10"/>
        <v>1.7071908949819026E-2</v>
      </c>
      <c r="AF43" s="189">
        <f t="shared" si="11"/>
        <v>2.4279615795090637E-2</v>
      </c>
      <c r="AG43" s="189">
        <f t="shared" si="12"/>
        <v>3.1370038412291912E-2</v>
      </c>
      <c r="AH43" s="189">
        <f t="shared" si="13"/>
        <v>2.4019652442907935E-2</v>
      </c>
      <c r="AI43" s="192">
        <f t="shared" si="15"/>
        <v>0.11964618249534453</v>
      </c>
      <c r="AJ43" s="192">
        <f t="shared" si="16"/>
        <v>0.10265183917878518</v>
      </c>
      <c r="AK43" s="192">
        <f t="shared" si="17"/>
        <v>9.5875139353400307E-2</v>
      </c>
      <c r="AL43" s="192">
        <f t="shared" si="18"/>
        <v>0.11033984092552429</v>
      </c>
      <c r="AM43" s="192">
        <f t="shared" si="19"/>
        <v>0.12421493370551295</v>
      </c>
      <c r="AN43" s="192">
        <f t="shared" si="20"/>
        <v>0.1097416683099981</v>
      </c>
    </row>
    <row r="44" spans="1:40" s="48" customFormat="1" x14ac:dyDescent="0.2">
      <c r="A44" s="52" t="s">
        <v>144</v>
      </c>
      <c r="B44" s="49">
        <v>107600</v>
      </c>
      <c r="C44" s="50">
        <v>127100</v>
      </c>
      <c r="D44" s="50">
        <v>111300</v>
      </c>
      <c r="E44" s="50">
        <v>141800</v>
      </c>
      <c r="F44" s="51">
        <v>487800</v>
      </c>
      <c r="G44" s="89">
        <v>143000</v>
      </c>
      <c r="H44" s="50">
        <v>104800</v>
      </c>
      <c r="I44" s="50">
        <v>208800</v>
      </c>
      <c r="J44" s="50">
        <v>208900</v>
      </c>
      <c r="K44" s="198">
        <f t="shared" si="0"/>
        <v>0.31389932381667918</v>
      </c>
      <c r="L44" s="46">
        <v>665500</v>
      </c>
      <c r="M44" s="188">
        <v>180200</v>
      </c>
      <c r="N44" s="188">
        <v>307500</v>
      </c>
      <c r="O44" s="188">
        <v>84200</v>
      </c>
      <c r="P44" s="188">
        <v>323900</v>
      </c>
      <c r="Q44" s="179">
        <v>79700</v>
      </c>
      <c r="R44" s="188">
        <v>312500</v>
      </c>
      <c r="S44" s="188">
        <v>353000</v>
      </c>
      <c r="T44" s="188">
        <v>115900</v>
      </c>
      <c r="U44" s="188">
        <v>462600</v>
      </c>
      <c r="V44" s="179">
        <v>86900</v>
      </c>
      <c r="W44" s="48">
        <f t="shared" si="1"/>
        <v>492700</v>
      </c>
      <c r="X44" s="48">
        <f t="shared" si="2"/>
        <v>660500</v>
      </c>
      <c r="Y44" s="48">
        <f t="shared" si="3"/>
        <v>200100</v>
      </c>
      <c r="Z44" s="48">
        <f t="shared" si="4"/>
        <v>786500</v>
      </c>
      <c r="AA44" s="48">
        <f t="shared" si="21"/>
        <v>166600</v>
      </c>
      <c r="AB44" s="48">
        <f t="shared" si="6"/>
        <v>1153300</v>
      </c>
      <c r="AC44" s="190">
        <f t="shared" si="8"/>
        <v>2.4324324324324298E-2</v>
      </c>
      <c r="AD44" s="190">
        <f t="shared" si="9"/>
        <v>2.4825446082234359E-2</v>
      </c>
      <c r="AE44" s="190">
        <f t="shared" si="10"/>
        <v>1.7802644964394654E-2</v>
      </c>
      <c r="AF44" s="190">
        <f t="shared" si="11"/>
        <v>2.4355300859598916E-2</v>
      </c>
      <c r="AG44" s="190">
        <f t="shared" si="12"/>
        <v>3.414028553693349E-2</v>
      </c>
      <c r="AH44" s="190">
        <f t="shared" si="13"/>
        <v>2.4700133274100367E-2</v>
      </c>
      <c r="AI44" s="193">
        <f t="shared" si="15"/>
        <v>0.11622111463525142</v>
      </c>
      <c r="AJ44" s="193">
        <f t="shared" si="16"/>
        <v>0.10267111853088484</v>
      </c>
      <c r="AK44" s="193">
        <f t="shared" si="17"/>
        <v>8.8683351468987981E-2</v>
      </c>
      <c r="AL44" s="193">
        <f t="shared" si="18"/>
        <v>0.10930888575458386</v>
      </c>
      <c r="AM44" s="193">
        <f t="shared" si="19"/>
        <v>0.12949152542372877</v>
      </c>
      <c r="AN44" s="193">
        <f t="shared" si="20"/>
        <v>0.1085159554017685</v>
      </c>
    </row>
    <row r="45" spans="1:40" x14ac:dyDescent="0.2">
      <c r="A45" s="10" t="s">
        <v>145</v>
      </c>
      <c r="B45" s="28">
        <v>107700</v>
      </c>
      <c r="C45" s="29">
        <v>129400</v>
      </c>
      <c r="D45" s="29">
        <v>112600</v>
      </c>
      <c r="E45" s="29">
        <v>148200</v>
      </c>
      <c r="F45" s="30">
        <v>497900</v>
      </c>
      <c r="G45" s="7">
        <v>147100</v>
      </c>
      <c r="H45" s="29">
        <v>109300</v>
      </c>
      <c r="I45" s="29">
        <v>205600</v>
      </c>
      <c r="J45" s="29">
        <v>208500</v>
      </c>
      <c r="K45" s="197">
        <f t="shared" si="0"/>
        <v>0.31096196868008946</v>
      </c>
      <c r="L45" s="15">
        <v>670500</v>
      </c>
      <c r="M45" s="187">
        <v>183800</v>
      </c>
      <c r="N45" s="187">
        <v>314000</v>
      </c>
      <c r="O45" s="187">
        <v>85100</v>
      </c>
      <c r="P45" s="187">
        <v>330700</v>
      </c>
      <c r="Q45" s="187">
        <v>82000</v>
      </c>
      <c r="R45" s="187">
        <v>313100</v>
      </c>
      <c r="S45" s="187">
        <v>357400</v>
      </c>
      <c r="T45" s="187">
        <v>115100</v>
      </c>
      <c r="U45" s="187">
        <v>466600</v>
      </c>
      <c r="V45" s="187">
        <v>88900</v>
      </c>
      <c r="W45" s="4">
        <f t="shared" si="1"/>
        <v>496900</v>
      </c>
      <c r="X45" s="4">
        <f t="shared" si="2"/>
        <v>671400</v>
      </c>
      <c r="Y45" s="4">
        <f t="shared" si="3"/>
        <v>200200</v>
      </c>
      <c r="Z45" s="4">
        <f t="shared" si="4"/>
        <v>797300</v>
      </c>
      <c r="AA45" s="4">
        <f t="shared" si="21"/>
        <v>170900</v>
      </c>
      <c r="AB45" s="4">
        <f t="shared" si="6"/>
        <v>1168400</v>
      </c>
      <c r="AC45" s="189">
        <f t="shared" si="8"/>
        <v>8.5244570732696534E-3</v>
      </c>
      <c r="AD45" s="189">
        <f t="shared" si="9"/>
        <v>1.6502649507948552E-2</v>
      </c>
      <c r="AE45" s="189">
        <f t="shared" si="10"/>
        <v>4.997501249375258E-4</v>
      </c>
      <c r="AF45" s="189">
        <f t="shared" si="11"/>
        <v>1.3731722822631909E-2</v>
      </c>
      <c r="AG45" s="189">
        <f t="shared" si="12"/>
        <v>2.5810324129651896E-2</v>
      </c>
      <c r="AH45" s="189">
        <f t="shared" si="13"/>
        <v>1.3092863955605605E-2</v>
      </c>
      <c r="AI45" s="192">
        <f t="shared" si="15"/>
        <v>0.10446765947988434</v>
      </c>
      <c r="AJ45" s="192">
        <f t="shared" si="16"/>
        <v>0.10228205549170899</v>
      </c>
      <c r="AK45" s="192">
        <f t="shared" si="17"/>
        <v>7.1734475374732432E-2</v>
      </c>
      <c r="AL45" s="192">
        <f t="shared" si="18"/>
        <v>0.10551858014420401</v>
      </c>
      <c r="AM45" s="192">
        <f t="shared" si="19"/>
        <v>0.13178807947019866</v>
      </c>
      <c r="AN45" s="192">
        <f t="shared" si="20"/>
        <v>0.10330500472143522</v>
      </c>
    </row>
    <row r="46" spans="1:40" x14ac:dyDescent="0.2">
      <c r="A46" s="10" t="s">
        <v>146</v>
      </c>
      <c r="B46" s="28">
        <v>111700</v>
      </c>
      <c r="C46" s="29">
        <v>131600</v>
      </c>
      <c r="D46" s="29">
        <v>113300</v>
      </c>
      <c r="E46" s="29">
        <v>150100</v>
      </c>
      <c r="F46" s="30">
        <v>506800</v>
      </c>
      <c r="G46" s="7">
        <v>146100</v>
      </c>
      <c r="H46" s="29">
        <v>109100</v>
      </c>
      <c r="I46" s="29">
        <v>208400</v>
      </c>
      <c r="J46" s="29">
        <v>211200</v>
      </c>
      <c r="K46" s="197">
        <f t="shared" si="0"/>
        <v>0.31293524966661729</v>
      </c>
      <c r="L46" s="15">
        <v>674900</v>
      </c>
      <c r="M46" s="187">
        <v>188600</v>
      </c>
      <c r="N46" s="187">
        <v>318200</v>
      </c>
      <c r="O46" s="187">
        <v>85600</v>
      </c>
      <c r="P46" s="187">
        <v>337000</v>
      </c>
      <c r="Q46" s="178">
        <v>84100</v>
      </c>
      <c r="R46" s="187">
        <v>316100</v>
      </c>
      <c r="S46" s="187">
        <v>358800</v>
      </c>
      <c r="T46" s="187">
        <v>114400</v>
      </c>
      <c r="U46" s="187">
        <v>470300</v>
      </c>
      <c r="V46" s="178">
        <v>90200</v>
      </c>
      <c r="W46" s="4">
        <f t="shared" si="1"/>
        <v>504700</v>
      </c>
      <c r="X46" s="4">
        <f t="shared" si="2"/>
        <v>677000</v>
      </c>
      <c r="Y46" s="4">
        <f t="shared" si="3"/>
        <v>200000</v>
      </c>
      <c r="Z46" s="4">
        <f t="shared" si="4"/>
        <v>807300</v>
      </c>
      <c r="AA46" s="4">
        <f t="shared" si="21"/>
        <v>174300</v>
      </c>
      <c r="AB46" s="4">
        <f t="shared" si="6"/>
        <v>1181700</v>
      </c>
      <c r="AC46" s="189">
        <f t="shared" si="8"/>
        <v>1.5697323405111652E-2</v>
      </c>
      <c r="AD46" s="189">
        <f t="shared" si="9"/>
        <v>8.3407804587429801E-3</v>
      </c>
      <c r="AE46" s="189">
        <f t="shared" si="10"/>
        <v>-9.9900099900096517E-4</v>
      </c>
      <c r="AF46" s="189">
        <f t="shared" si="11"/>
        <v>1.2542330364981868E-2</v>
      </c>
      <c r="AG46" s="189">
        <f t="shared" si="12"/>
        <v>1.9894675248683491E-2</v>
      </c>
      <c r="AH46" s="189">
        <f t="shared" si="13"/>
        <v>1.1383087983567242E-2</v>
      </c>
      <c r="AI46" s="192">
        <f t="shared" si="15"/>
        <v>7.7727952167414127E-2</v>
      </c>
      <c r="AJ46" s="192">
        <f t="shared" si="16"/>
        <v>7.32403297400126E-2</v>
      </c>
      <c r="AK46" s="192">
        <f t="shared" si="17"/>
        <v>3.4661148473874803E-2</v>
      </c>
      <c r="AL46" s="192">
        <f t="shared" si="18"/>
        <v>7.6974386339381029E-2</v>
      </c>
      <c r="AM46" s="192">
        <f t="shared" si="19"/>
        <v>0.11587708066581315</v>
      </c>
      <c r="AN46" s="192">
        <f t="shared" si="20"/>
        <v>7.5152397416067718E-2</v>
      </c>
    </row>
    <row r="47" spans="1:40" x14ac:dyDescent="0.2">
      <c r="A47" s="10" t="s">
        <v>147</v>
      </c>
      <c r="B47" s="28">
        <v>111400</v>
      </c>
      <c r="C47" s="29">
        <v>133300</v>
      </c>
      <c r="D47" s="29">
        <v>115900</v>
      </c>
      <c r="E47" s="29">
        <v>150900</v>
      </c>
      <c r="F47" s="30">
        <v>511400</v>
      </c>
      <c r="G47" s="7">
        <v>148300</v>
      </c>
      <c r="H47" s="29">
        <v>112100</v>
      </c>
      <c r="I47" s="29">
        <v>208700</v>
      </c>
      <c r="J47" s="29">
        <v>212000</v>
      </c>
      <c r="K47" s="197">
        <f t="shared" si="0"/>
        <v>0.31126119512553224</v>
      </c>
      <c r="L47" s="15">
        <v>681100</v>
      </c>
      <c r="M47" s="187">
        <v>191500</v>
      </c>
      <c r="N47" s="187">
        <v>320000</v>
      </c>
      <c r="O47" s="187">
        <v>84000</v>
      </c>
      <c r="P47" s="187">
        <v>340900</v>
      </c>
      <c r="Q47" s="178">
        <v>86500</v>
      </c>
      <c r="R47" s="187">
        <v>318200</v>
      </c>
      <c r="S47" s="187">
        <v>362900</v>
      </c>
      <c r="T47" s="187">
        <v>114000</v>
      </c>
      <c r="U47" s="187">
        <v>475800</v>
      </c>
      <c r="V47" s="178">
        <v>91300</v>
      </c>
      <c r="W47" s="4">
        <f t="shared" si="1"/>
        <v>509700</v>
      </c>
      <c r="X47" s="4">
        <f t="shared" si="2"/>
        <v>682900</v>
      </c>
      <c r="Y47" s="4">
        <f t="shared" si="3"/>
        <v>198000</v>
      </c>
      <c r="Z47" s="4">
        <f t="shared" si="4"/>
        <v>816700</v>
      </c>
      <c r="AA47" s="4">
        <f t="shared" si="21"/>
        <v>177800</v>
      </c>
      <c r="AB47" s="4">
        <f t="shared" si="6"/>
        <v>1192500</v>
      </c>
      <c r="AC47" s="189">
        <f t="shared" si="8"/>
        <v>9.9068753715079172E-3</v>
      </c>
      <c r="AD47" s="189">
        <f t="shared" si="9"/>
        <v>8.7149187592319155E-3</v>
      </c>
      <c r="AE47" s="189">
        <f t="shared" si="10"/>
        <v>-1.0000000000000009E-2</v>
      </c>
      <c r="AF47" s="189">
        <f t="shared" si="11"/>
        <v>1.1643750774185557E-2</v>
      </c>
      <c r="AG47" s="189">
        <f t="shared" si="12"/>
        <v>2.008032128514059E-2</v>
      </c>
      <c r="AH47" s="189">
        <f t="shared" si="13"/>
        <v>9.1393754760091817E-3</v>
      </c>
      <c r="AI47" s="192">
        <f t="shared" si="15"/>
        <v>5.9667359667359587E-2</v>
      </c>
      <c r="AJ47" s="192">
        <f t="shared" si="16"/>
        <v>5.9581070597362285E-2</v>
      </c>
      <c r="AK47" s="192">
        <f t="shared" si="17"/>
        <v>7.1210579857579059E-3</v>
      </c>
      <c r="AL47" s="192">
        <f t="shared" si="18"/>
        <v>6.3688460536598157E-2</v>
      </c>
      <c r="AM47" s="192">
        <f t="shared" si="19"/>
        <v>0.10366232153941657</v>
      </c>
      <c r="AN47" s="192">
        <f t="shared" si="20"/>
        <v>5.9529098178587203E-2</v>
      </c>
    </row>
    <row r="48" spans="1:40" x14ac:dyDescent="0.2">
      <c r="A48" s="10" t="s">
        <v>148</v>
      </c>
      <c r="B48" s="28">
        <v>111900</v>
      </c>
      <c r="C48" s="29">
        <v>130500</v>
      </c>
      <c r="D48" s="29">
        <v>115600</v>
      </c>
      <c r="E48" s="29">
        <v>145600</v>
      </c>
      <c r="F48" s="30">
        <v>503700</v>
      </c>
      <c r="G48" s="7">
        <v>144600</v>
      </c>
      <c r="H48" s="29">
        <v>110700</v>
      </c>
      <c r="I48" s="29">
        <v>204000</v>
      </c>
      <c r="J48" s="29">
        <v>212400</v>
      </c>
      <c r="K48" s="197">
        <f t="shared" si="0"/>
        <v>0.31621259490844128</v>
      </c>
      <c r="L48" s="15">
        <v>671700</v>
      </c>
      <c r="M48" s="187">
        <v>185800</v>
      </c>
      <c r="N48" s="187">
        <v>317900</v>
      </c>
      <c r="O48" s="187">
        <v>80900</v>
      </c>
      <c r="P48" s="187">
        <v>335900</v>
      </c>
      <c r="Q48" s="178">
        <v>86800</v>
      </c>
      <c r="R48" s="187">
        <v>315000</v>
      </c>
      <c r="S48" s="187">
        <v>356700</v>
      </c>
      <c r="T48" s="187">
        <v>108700</v>
      </c>
      <c r="U48" s="187">
        <v>471500</v>
      </c>
      <c r="V48" s="178">
        <v>91500</v>
      </c>
      <c r="W48" s="4">
        <f t="shared" si="1"/>
        <v>500800</v>
      </c>
      <c r="X48" s="4">
        <f t="shared" si="2"/>
        <v>674600</v>
      </c>
      <c r="Y48" s="4">
        <f t="shared" si="3"/>
        <v>189600</v>
      </c>
      <c r="Z48" s="4">
        <f t="shared" si="4"/>
        <v>807400</v>
      </c>
      <c r="AA48" s="4">
        <f t="shared" si="21"/>
        <v>178300</v>
      </c>
      <c r="AB48" s="4">
        <f t="shared" si="6"/>
        <v>1175400</v>
      </c>
      <c r="AC48" s="189">
        <f t="shared" si="8"/>
        <v>-1.7461251716696102E-2</v>
      </c>
      <c r="AD48" s="189">
        <f t="shared" si="9"/>
        <v>-1.2154048909064241E-2</v>
      </c>
      <c r="AE48" s="189">
        <f t="shared" si="10"/>
        <v>-4.2424242424242475E-2</v>
      </c>
      <c r="AF48" s="189">
        <f t="shared" si="11"/>
        <v>-1.1387290314680998E-2</v>
      </c>
      <c r="AG48" s="189">
        <f t="shared" si="12"/>
        <v>2.8121484814398467E-3</v>
      </c>
      <c r="AH48" s="189">
        <f t="shared" si="13"/>
        <v>-1.4339622641509453E-2</v>
      </c>
      <c r="AI48" s="192">
        <f t="shared" si="15"/>
        <v>1.6440024355591554E-2</v>
      </c>
      <c r="AJ48" s="192">
        <f t="shared" si="16"/>
        <v>2.1347464042392073E-2</v>
      </c>
      <c r="AK48" s="192">
        <f t="shared" si="17"/>
        <v>-5.2473763118440764E-2</v>
      </c>
      <c r="AL48" s="192">
        <f t="shared" si="18"/>
        <v>2.657342657342654E-2</v>
      </c>
      <c r="AM48" s="192">
        <f t="shared" si="19"/>
        <v>7.0228091236494539E-2</v>
      </c>
      <c r="AN48" s="192">
        <f t="shared" si="20"/>
        <v>1.9162403537674511E-2</v>
      </c>
    </row>
    <row r="49" spans="1:40" x14ac:dyDescent="0.2">
      <c r="A49" s="10" t="s">
        <v>149</v>
      </c>
      <c r="B49" s="28">
        <v>116900</v>
      </c>
      <c r="C49" s="29">
        <v>130800</v>
      </c>
      <c r="D49" s="29">
        <v>114500</v>
      </c>
      <c r="E49" s="29">
        <v>141900</v>
      </c>
      <c r="F49" s="30">
        <v>504100</v>
      </c>
      <c r="G49" s="7">
        <v>140200</v>
      </c>
      <c r="H49" s="29">
        <v>111200</v>
      </c>
      <c r="I49" s="29">
        <v>192100</v>
      </c>
      <c r="J49" s="29">
        <v>210100</v>
      </c>
      <c r="K49" s="197">
        <f t="shared" si="0"/>
        <v>0.32145042839657284</v>
      </c>
      <c r="L49" s="15">
        <v>653600</v>
      </c>
      <c r="M49" s="187">
        <v>184600</v>
      </c>
      <c r="N49" s="187">
        <v>319500</v>
      </c>
      <c r="O49" s="187">
        <v>78400</v>
      </c>
      <c r="P49" s="187">
        <v>336900</v>
      </c>
      <c r="Q49" s="178">
        <v>88800</v>
      </c>
      <c r="R49" s="187">
        <v>306100</v>
      </c>
      <c r="S49" s="187">
        <v>347500</v>
      </c>
      <c r="T49" s="187">
        <v>104500</v>
      </c>
      <c r="U49" s="187">
        <v>459000</v>
      </c>
      <c r="V49" s="178">
        <v>90100</v>
      </c>
      <c r="W49" s="4">
        <f t="shared" si="1"/>
        <v>490700</v>
      </c>
      <c r="X49" s="4">
        <f t="shared" si="2"/>
        <v>667000</v>
      </c>
      <c r="Y49" s="4">
        <f t="shared" si="3"/>
        <v>182900</v>
      </c>
      <c r="Z49" s="4">
        <f t="shared" si="4"/>
        <v>795900</v>
      </c>
      <c r="AA49" s="4">
        <f t="shared" si="21"/>
        <v>178900</v>
      </c>
      <c r="AB49" s="4">
        <f t="shared" si="6"/>
        <v>1157700</v>
      </c>
      <c r="AC49" s="189">
        <f t="shared" si="8"/>
        <v>-2.0167731629393004E-2</v>
      </c>
      <c r="AD49" s="189">
        <f t="shared" si="9"/>
        <v>-1.1265935369107583E-2</v>
      </c>
      <c r="AE49" s="189">
        <f t="shared" si="10"/>
        <v>-3.5337552742616074E-2</v>
      </c>
      <c r="AF49" s="189">
        <f t="shared" si="11"/>
        <v>-1.4243249938072799E-2</v>
      </c>
      <c r="AG49" s="189">
        <f t="shared" si="12"/>
        <v>3.3651149747615516E-3</v>
      </c>
      <c r="AH49" s="189">
        <f t="shared" si="13"/>
        <v>-1.5058703420112285E-2</v>
      </c>
      <c r="AI49" s="192">
        <f t="shared" si="15"/>
        <v>-1.2477359629704199E-2</v>
      </c>
      <c r="AJ49" s="192">
        <f t="shared" si="16"/>
        <v>-6.5534703604408495E-3</v>
      </c>
      <c r="AK49" s="192">
        <f t="shared" si="17"/>
        <v>-8.641358641358643E-2</v>
      </c>
      <c r="AL49" s="192">
        <f t="shared" si="18"/>
        <v>-1.7559262510974394E-3</v>
      </c>
      <c r="AM49" s="192">
        <f t="shared" si="19"/>
        <v>4.681100058513743E-2</v>
      </c>
      <c r="AN49" s="192">
        <f t="shared" si="20"/>
        <v>-9.1578226634714266E-3</v>
      </c>
    </row>
    <row r="50" spans="1:40" x14ac:dyDescent="0.2">
      <c r="A50" s="10" t="s">
        <v>150</v>
      </c>
      <c r="B50" s="28">
        <v>116200</v>
      </c>
      <c r="C50" s="29">
        <v>131600</v>
      </c>
      <c r="D50" s="29">
        <v>112800</v>
      </c>
      <c r="E50" s="29">
        <v>141200</v>
      </c>
      <c r="F50" s="30">
        <v>501800</v>
      </c>
      <c r="G50" s="7">
        <v>139400</v>
      </c>
      <c r="H50" s="29">
        <v>116100</v>
      </c>
      <c r="I50" s="29">
        <v>188700</v>
      </c>
      <c r="J50" s="29">
        <v>209500</v>
      </c>
      <c r="K50" s="197">
        <f t="shared" si="0"/>
        <v>0.32043438360354848</v>
      </c>
      <c r="L50" s="15">
        <v>653800</v>
      </c>
      <c r="M50" s="187">
        <v>181900</v>
      </c>
      <c r="N50" s="187">
        <v>319800</v>
      </c>
      <c r="O50" s="187">
        <v>76800</v>
      </c>
      <c r="P50" s="187">
        <v>335500</v>
      </c>
      <c r="Q50" s="178">
        <v>89500</v>
      </c>
      <c r="R50" s="187">
        <v>307200</v>
      </c>
      <c r="S50" s="187">
        <v>346500</v>
      </c>
      <c r="T50" s="187">
        <v>102800</v>
      </c>
      <c r="U50" s="187">
        <v>460200</v>
      </c>
      <c r="V50" s="178">
        <v>90800</v>
      </c>
      <c r="W50" s="4">
        <f t="shared" si="1"/>
        <v>489100</v>
      </c>
      <c r="X50" s="4">
        <f t="shared" si="2"/>
        <v>666300</v>
      </c>
      <c r="Y50" s="4">
        <f t="shared" si="3"/>
        <v>179600</v>
      </c>
      <c r="Z50" s="4">
        <f t="shared" si="4"/>
        <v>795700</v>
      </c>
      <c r="AA50" s="4">
        <f t="shared" si="21"/>
        <v>180300</v>
      </c>
      <c r="AB50" s="4">
        <f t="shared" si="6"/>
        <v>1155600</v>
      </c>
      <c r="AC50" s="189">
        <f t="shared" si="8"/>
        <v>-3.2606480538006632E-3</v>
      </c>
      <c r="AD50" s="189">
        <f t="shared" si="9"/>
        <v>-1.0494752623688708E-3</v>
      </c>
      <c r="AE50" s="189">
        <f t="shared" si="10"/>
        <v>-1.8042646254784023E-2</v>
      </c>
      <c r="AF50" s="189">
        <f t="shared" si="11"/>
        <v>-2.5128785023242894E-4</v>
      </c>
      <c r="AG50" s="189">
        <f t="shared" si="12"/>
        <v>7.8256008943544675E-3</v>
      </c>
      <c r="AH50" s="189">
        <f t="shared" si="13"/>
        <v>-1.8139414356050931E-3</v>
      </c>
      <c r="AI50" s="192">
        <f t="shared" si="15"/>
        <v>-3.0909451159104373E-2</v>
      </c>
      <c r="AJ50" s="192">
        <f t="shared" si="16"/>
        <v>-1.580502215657309E-2</v>
      </c>
      <c r="AK50" s="192">
        <f t="shared" si="17"/>
        <v>-0.10199999999999998</v>
      </c>
      <c r="AL50" s="192">
        <f t="shared" si="18"/>
        <v>-1.4368883934101295E-2</v>
      </c>
      <c r="AM50" s="192">
        <f t="shared" si="19"/>
        <v>3.4423407917383742E-2</v>
      </c>
      <c r="AN50" s="192">
        <f t="shared" si="20"/>
        <v>-2.2086824067022115E-2</v>
      </c>
    </row>
    <row r="51" spans="1:40" x14ac:dyDescent="0.2">
      <c r="A51" s="10" t="s">
        <v>151</v>
      </c>
      <c r="B51" s="28">
        <v>113000</v>
      </c>
      <c r="C51" s="29">
        <v>130600</v>
      </c>
      <c r="D51" s="29">
        <v>109500</v>
      </c>
      <c r="E51" s="29">
        <v>142200</v>
      </c>
      <c r="F51" s="30">
        <v>495200</v>
      </c>
      <c r="G51" s="7">
        <v>136100</v>
      </c>
      <c r="H51" s="29">
        <v>116800</v>
      </c>
      <c r="I51" s="29">
        <v>191300</v>
      </c>
      <c r="J51" s="29">
        <v>201500</v>
      </c>
      <c r="K51" s="197">
        <f t="shared" si="0"/>
        <v>0.31206442620411956</v>
      </c>
      <c r="L51" s="15">
        <v>645700</v>
      </c>
      <c r="M51" s="187">
        <v>178700</v>
      </c>
      <c r="N51" s="187">
        <v>316500</v>
      </c>
      <c r="O51" s="187">
        <v>76000</v>
      </c>
      <c r="P51" s="187">
        <v>329900</v>
      </c>
      <c r="Q51" s="178">
        <v>89300</v>
      </c>
      <c r="R51" s="187">
        <v>300100</v>
      </c>
      <c r="S51" s="187">
        <v>345600</v>
      </c>
      <c r="T51" s="187">
        <v>100500</v>
      </c>
      <c r="U51" s="187">
        <v>454600</v>
      </c>
      <c r="V51" s="178">
        <v>90700</v>
      </c>
      <c r="W51" s="4">
        <f t="shared" si="1"/>
        <v>478800</v>
      </c>
      <c r="X51" s="4">
        <f t="shared" si="2"/>
        <v>662100</v>
      </c>
      <c r="Y51" s="4">
        <f t="shared" si="3"/>
        <v>176500</v>
      </c>
      <c r="Z51" s="4">
        <f t="shared" si="4"/>
        <v>784500</v>
      </c>
      <c r="AA51" s="4">
        <f t="shared" si="21"/>
        <v>180000</v>
      </c>
      <c r="AB51" s="4">
        <f t="shared" si="6"/>
        <v>1140900</v>
      </c>
      <c r="AC51" s="189">
        <f t="shared" si="8"/>
        <v>-2.1059088121038627E-2</v>
      </c>
      <c r="AD51" s="189">
        <f t="shared" si="9"/>
        <v>-6.303466906798727E-3</v>
      </c>
      <c r="AE51" s="189">
        <f t="shared" si="10"/>
        <v>-1.7260579064588E-2</v>
      </c>
      <c r="AF51" s="189">
        <f t="shared" si="11"/>
        <v>-1.4075656654518043E-2</v>
      </c>
      <c r="AG51" s="189">
        <f t="shared" si="12"/>
        <v>-1.6638935108153063E-3</v>
      </c>
      <c r="AH51" s="189">
        <f t="shared" si="13"/>
        <v>-1.272066458982346E-2</v>
      </c>
      <c r="AI51" s="192">
        <f t="shared" si="15"/>
        <v>-6.0623896409652711E-2</v>
      </c>
      <c r="AJ51" s="192">
        <f t="shared" si="16"/>
        <v>-3.0458339434763504E-2</v>
      </c>
      <c r="AK51" s="192">
        <f t="shared" si="17"/>
        <v>-0.10858585858585856</v>
      </c>
      <c r="AL51" s="192">
        <f t="shared" si="18"/>
        <v>-3.9426962164809565E-2</v>
      </c>
      <c r="AM51" s="192">
        <f t="shared" si="19"/>
        <v>1.2373453318335281E-2</v>
      </c>
      <c r="AN51" s="192">
        <f t="shared" si="20"/>
        <v>-4.327044025157234E-2</v>
      </c>
    </row>
    <row r="52" spans="1:40" x14ac:dyDescent="0.2">
      <c r="A52" s="10" t="s">
        <v>152</v>
      </c>
      <c r="B52" s="28">
        <v>115500</v>
      </c>
      <c r="C52" s="29">
        <v>132000</v>
      </c>
      <c r="D52" s="29">
        <v>111500</v>
      </c>
      <c r="E52" s="29">
        <v>135700</v>
      </c>
      <c r="F52" s="30">
        <v>494700</v>
      </c>
      <c r="G52" s="7">
        <v>134200</v>
      </c>
      <c r="H52" s="29">
        <v>119700</v>
      </c>
      <c r="I52" s="29">
        <v>171400</v>
      </c>
      <c r="J52" s="29">
        <v>198100</v>
      </c>
      <c r="K52" s="197">
        <f t="shared" si="0"/>
        <v>0.31777350016041067</v>
      </c>
      <c r="L52" s="15">
        <v>623400</v>
      </c>
      <c r="M52" s="187">
        <v>182600</v>
      </c>
      <c r="N52" s="187">
        <v>312100</v>
      </c>
      <c r="O52" s="187">
        <v>75000</v>
      </c>
      <c r="P52" s="187">
        <v>330700</v>
      </c>
      <c r="Q52" s="178">
        <v>88900</v>
      </c>
      <c r="R52" s="187">
        <v>286900</v>
      </c>
      <c r="S52" s="187">
        <v>336600</v>
      </c>
      <c r="T52" s="187">
        <v>96800</v>
      </c>
      <c r="U52" s="187">
        <v>437900</v>
      </c>
      <c r="V52" s="178">
        <v>88800</v>
      </c>
      <c r="W52" s="4">
        <f t="shared" si="1"/>
        <v>469500</v>
      </c>
      <c r="X52" s="4">
        <f t="shared" si="2"/>
        <v>648700</v>
      </c>
      <c r="Y52" s="4">
        <f t="shared" si="3"/>
        <v>171800</v>
      </c>
      <c r="Z52" s="4">
        <f t="shared" si="4"/>
        <v>768600</v>
      </c>
      <c r="AA52" s="4">
        <f t="shared" si="21"/>
        <v>177700</v>
      </c>
      <c r="AB52" s="4">
        <f t="shared" si="6"/>
        <v>1118100</v>
      </c>
      <c r="AC52" s="189">
        <f t="shared" si="8"/>
        <v>-1.9423558897243121E-2</v>
      </c>
      <c r="AD52" s="189">
        <f t="shared" si="9"/>
        <v>-2.0238634647334219E-2</v>
      </c>
      <c r="AE52" s="189">
        <f t="shared" si="10"/>
        <v>-2.6628895184136026E-2</v>
      </c>
      <c r="AF52" s="189">
        <f t="shared" si="11"/>
        <v>-2.0267686424474185E-2</v>
      </c>
      <c r="AG52" s="189">
        <f t="shared" si="12"/>
        <v>-1.2777777777777777E-2</v>
      </c>
      <c r="AH52" s="189">
        <f t="shared" si="13"/>
        <v>-1.9984222981856425E-2</v>
      </c>
      <c r="AI52" s="192">
        <f t="shared" si="15"/>
        <v>-6.25E-2</v>
      </c>
      <c r="AJ52" s="192">
        <f t="shared" si="16"/>
        <v>-3.8393121849985223E-2</v>
      </c>
      <c r="AK52" s="192">
        <f t="shared" si="17"/>
        <v>-9.3881856540084407E-2</v>
      </c>
      <c r="AL52" s="192">
        <f t="shared" si="18"/>
        <v>-4.8055486747584863E-2</v>
      </c>
      <c r="AM52" s="192">
        <f t="shared" si="19"/>
        <v>-3.3651149747616627E-3</v>
      </c>
      <c r="AN52" s="192">
        <f t="shared" si="20"/>
        <v>-4.8749361919346645E-2</v>
      </c>
    </row>
    <row r="53" spans="1:40" x14ac:dyDescent="0.2">
      <c r="A53" s="10" t="s">
        <v>153</v>
      </c>
      <c r="B53" s="28">
        <v>109700</v>
      </c>
      <c r="C53" s="29">
        <v>126500</v>
      </c>
      <c r="D53" s="29">
        <v>112900</v>
      </c>
      <c r="E53" s="29">
        <v>132500</v>
      </c>
      <c r="F53" s="30">
        <v>481600</v>
      </c>
      <c r="G53" s="7">
        <v>136000</v>
      </c>
      <c r="H53" s="29">
        <v>117100</v>
      </c>
      <c r="I53" s="29">
        <v>179900</v>
      </c>
      <c r="J53" s="29">
        <v>194500</v>
      </c>
      <c r="K53" s="197">
        <f t="shared" si="0"/>
        <v>0.31000956327701623</v>
      </c>
      <c r="L53" s="15">
        <v>627400</v>
      </c>
      <c r="M53" s="187">
        <v>177300</v>
      </c>
      <c r="N53" s="187">
        <v>304300</v>
      </c>
      <c r="O53" s="187">
        <v>74400</v>
      </c>
      <c r="P53" s="187">
        <v>321200</v>
      </c>
      <c r="Q53" s="178">
        <v>86000</v>
      </c>
      <c r="R53" s="187">
        <v>291600</v>
      </c>
      <c r="S53" s="187">
        <v>335800</v>
      </c>
      <c r="T53" s="187">
        <v>97600</v>
      </c>
      <c r="U53" s="187">
        <v>440900</v>
      </c>
      <c r="V53" s="178">
        <v>88900</v>
      </c>
      <c r="W53" s="4">
        <f t="shared" si="1"/>
        <v>468900</v>
      </c>
      <c r="X53" s="4">
        <f t="shared" si="2"/>
        <v>640100</v>
      </c>
      <c r="Y53" s="4">
        <f t="shared" si="3"/>
        <v>172000</v>
      </c>
      <c r="Z53" s="4">
        <f t="shared" si="4"/>
        <v>762100</v>
      </c>
      <c r="AA53" s="4">
        <f t="shared" si="21"/>
        <v>174900</v>
      </c>
      <c r="AB53" s="4">
        <f t="shared" si="6"/>
        <v>1109000</v>
      </c>
      <c r="AC53" s="189">
        <f t="shared" si="8"/>
        <v>-1.2779552715654896E-3</v>
      </c>
      <c r="AD53" s="189">
        <f t="shared" si="9"/>
        <v>-1.3257283798365993E-2</v>
      </c>
      <c r="AE53" s="189">
        <f t="shared" si="10"/>
        <v>1.1641443538998875E-3</v>
      </c>
      <c r="AF53" s="189">
        <f t="shared" si="11"/>
        <v>-8.4569346864429296E-3</v>
      </c>
      <c r="AG53" s="189">
        <f t="shared" si="12"/>
        <v>-1.5756893640967884E-2</v>
      </c>
      <c r="AH53" s="189">
        <f t="shared" si="13"/>
        <v>-8.1388069045702505E-3</v>
      </c>
      <c r="AI53" s="192">
        <f t="shared" si="15"/>
        <v>-4.4426329733034398E-2</v>
      </c>
      <c r="AJ53" s="192">
        <f t="shared" si="16"/>
        <v>-4.0329835082458798E-2</v>
      </c>
      <c r="AK53" s="192">
        <f t="shared" si="17"/>
        <v>-5.959540732640789E-2</v>
      </c>
      <c r="AL53" s="192">
        <f t="shared" si="18"/>
        <v>-4.2467646689282601E-2</v>
      </c>
      <c r="AM53" s="192">
        <f t="shared" si="19"/>
        <v>-2.2358859698155431E-2</v>
      </c>
      <c r="AN53" s="192">
        <f t="shared" si="20"/>
        <v>-4.2066165673317779E-2</v>
      </c>
    </row>
    <row r="54" spans="1:40" x14ac:dyDescent="0.2">
      <c r="A54" s="10" t="s">
        <v>154</v>
      </c>
      <c r="B54" s="28">
        <v>102500</v>
      </c>
      <c r="C54" s="29">
        <v>122900</v>
      </c>
      <c r="D54" s="29">
        <v>107700</v>
      </c>
      <c r="E54" s="29">
        <v>131400</v>
      </c>
      <c r="F54" s="30">
        <v>464500</v>
      </c>
      <c r="G54" s="7">
        <v>131800</v>
      </c>
      <c r="H54" s="29">
        <v>117600</v>
      </c>
      <c r="I54" s="29">
        <v>184300</v>
      </c>
      <c r="J54" s="29">
        <v>198000</v>
      </c>
      <c r="K54" s="197">
        <f t="shared" si="0"/>
        <v>0.31339031339031337</v>
      </c>
      <c r="L54" s="15">
        <v>631800</v>
      </c>
      <c r="M54" s="187">
        <v>171100</v>
      </c>
      <c r="N54" s="187">
        <v>293400</v>
      </c>
      <c r="O54" s="187">
        <v>71300</v>
      </c>
      <c r="P54" s="187">
        <v>310900</v>
      </c>
      <c r="Q54" s="178">
        <v>82300</v>
      </c>
      <c r="R54" s="187">
        <v>290900</v>
      </c>
      <c r="S54" s="187">
        <v>340900</v>
      </c>
      <c r="T54" s="187">
        <v>97500</v>
      </c>
      <c r="U54" s="187">
        <v>444100</v>
      </c>
      <c r="V54" s="178">
        <v>90200</v>
      </c>
      <c r="W54" s="4">
        <f t="shared" si="1"/>
        <v>462000</v>
      </c>
      <c r="X54" s="4">
        <f t="shared" si="2"/>
        <v>634300</v>
      </c>
      <c r="Y54" s="4">
        <f t="shared" si="3"/>
        <v>168800</v>
      </c>
      <c r="Z54" s="4">
        <f t="shared" si="4"/>
        <v>755000</v>
      </c>
      <c r="AA54" s="4">
        <f t="shared" si="21"/>
        <v>172500</v>
      </c>
      <c r="AB54" s="4">
        <f t="shared" si="6"/>
        <v>1096300</v>
      </c>
      <c r="AC54" s="189">
        <f t="shared" si="8"/>
        <v>-1.4715291106845774E-2</v>
      </c>
      <c r="AD54" s="189">
        <f t="shared" si="9"/>
        <v>-9.0610842055929286E-3</v>
      </c>
      <c r="AE54" s="189">
        <f t="shared" si="10"/>
        <v>-1.8604651162790753E-2</v>
      </c>
      <c r="AF54" s="189">
        <f t="shared" si="11"/>
        <v>-9.3163626820627066E-3</v>
      </c>
      <c r="AG54" s="189">
        <f t="shared" si="12"/>
        <v>-1.3722126929674117E-2</v>
      </c>
      <c r="AH54" s="189">
        <f t="shared" si="13"/>
        <v>-1.1451758340847662E-2</v>
      </c>
      <c r="AI54" s="192">
        <f t="shared" si="15"/>
        <v>-5.5407892046616225E-2</v>
      </c>
      <c r="AJ54" s="192">
        <f t="shared" si="16"/>
        <v>-4.8026414527990391E-2</v>
      </c>
      <c r="AK54" s="192">
        <f t="shared" si="17"/>
        <v>-6.0133630289532336E-2</v>
      </c>
      <c r="AL54" s="192">
        <f t="shared" si="18"/>
        <v>-5.114993087847175E-2</v>
      </c>
      <c r="AM54" s="192">
        <f t="shared" si="19"/>
        <v>-4.3261231281197965E-2</v>
      </c>
      <c r="AN54" s="192">
        <f t="shared" si="20"/>
        <v>-5.131533402561439E-2</v>
      </c>
    </row>
    <row r="55" spans="1:40" x14ac:dyDescent="0.2">
      <c r="A55" s="10" t="s">
        <v>155</v>
      </c>
      <c r="B55" s="28">
        <v>101500</v>
      </c>
      <c r="C55" s="29">
        <v>127100</v>
      </c>
      <c r="D55" s="29">
        <v>103900</v>
      </c>
      <c r="E55" s="29">
        <v>130800</v>
      </c>
      <c r="F55" s="30">
        <v>463300</v>
      </c>
      <c r="G55" s="7">
        <v>129300</v>
      </c>
      <c r="H55" s="29">
        <v>115800</v>
      </c>
      <c r="I55" s="29">
        <v>177600</v>
      </c>
      <c r="J55" s="29">
        <v>190900</v>
      </c>
      <c r="K55" s="197">
        <f t="shared" si="0"/>
        <v>0.3111147327249022</v>
      </c>
      <c r="L55" s="15">
        <v>613600</v>
      </c>
      <c r="M55" s="187">
        <v>173400</v>
      </c>
      <c r="N55" s="187">
        <v>289900</v>
      </c>
      <c r="O55" s="187">
        <v>71200</v>
      </c>
      <c r="P55" s="187">
        <v>311200</v>
      </c>
      <c r="Q55" s="178">
        <v>80900</v>
      </c>
      <c r="R55" s="187">
        <v>279100</v>
      </c>
      <c r="S55" s="187">
        <v>334500</v>
      </c>
      <c r="T55" s="187">
        <v>93100</v>
      </c>
      <c r="U55" s="187">
        <v>431900</v>
      </c>
      <c r="V55" s="178">
        <v>88500</v>
      </c>
      <c r="W55" s="4">
        <f t="shared" si="1"/>
        <v>452500</v>
      </c>
      <c r="X55" s="4">
        <f t="shared" si="2"/>
        <v>624400</v>
      </c>
      <c r="Y55" s="4">
        <f t="shared" si="3"/>
        <v>164300</v>
      </c>
      <c r="Z55" s="4">
        <f t="shared" si="4"/>
        <v>743100</v>
      </c>
      <c r="AA55" s="4">
        <f t="shared" si="21"/>
        <v>169400</v>
      </c>
      <c r="AB55" s="4">
        <f t="shared" si="6"/>
        <v>1076900</v>
      </c>
      <c r="AC55" s="189">
        <f t="shared" si="8"/>
        <v>-2.056277056277056E-2</v>
      </c>
      <c r="AD55" s="189">
        <f t="shared" si="9"/>
        <v>-1.5607756582058929E-2</v>
      </c>
      <c r="AE55" s="189">
        <f t="shared" si="10"/>
        <v>-2.665876777251186E-2</v>
      </c>
      <c r="AF55" s="189">
        <f t="shared" si="11"/>
        <v>-1.5761589403973542E-2</v>
      </c>
      <c r="AG55" s="189">
        <f t="shared" si="12"/>
        <v>-1.7971014492753623E-2</v>
      </c>
      <c r="AH55" s="189">
        <f t="shared" si="13"/>
        <v>-1.7695886162546803E-2</v>
      </c>
      <c r="AI55" s="192">
        <f t="shared" si="15"/>
        <v>-5.4928989139515494E-2</v>
      </c>
      <c r="AJ55" s="192">
        <f t="shared" si="16"/>
        <v>-5.6940039268992604E-2</v>
      </c>
      <c r="AK55" s="192">
        <f t="shared" si="17"/>
        <v>-6.9121813031161494E-2</v>
      </c>
      <c r="AL55" s="192">
        <f t="shared" si="18"/>
        <v>-5.2772466539196983E-2</v>
      </c>
      <c r="AM55" s="192">
        <f t="shared" si="19"/>
        <v>-5.888888888888888E-2</v>
      </c>
      <c r="AN55" s="192">
        <f t="shared" si="20"/>
        <v>-5.6096064510474219E-2</v>
      </c>
    </row>
    <row r="56" spans="1:40" s="48" customFormat="1" x14ac:dyDescent="0.2">
      <c r="A56" s="52" t="s">
        <v>156</v>
      </c>
      <c r="B56" s="49">
        <v>98500</v>
      </c>
      <c r="C56" s="50">
        <v>121800</v>
      </c>
      <c r="D56" s="50">
        <v>104000</v>
      </c>
      <c r="E56" s="50">
        <v>128900</v>
      </c>
      <c r="F56" s="51">
        <v>453200</v>
      </c>
      <c r="G56" s="89">
        <v>131400</v>
      </c>
      <c r="H56" s="50">
        <v>119900</v>
      </c>
      <c r="I56" s="50">
        <v>168900</v>
      </c>
      <c r="J56" s="50">
        <v>201100</v>
      </c>
      <c r="K56" s="198">
        <f t="shared" si="0"/>
        <v>0.32367616288427492</v>
      </c>
      <c r="L56" s="46">
        <v>621300</v>
      </c>
      <c r="M56" s="188">
        <v>169000</v>
      </c>
      <c r="N56" s="188">
        <v>284200</v>
      </c>
      <c r="O56" s="188">
        <v>70100</v>
      </c>
      <c r="P56" s="188">
        <v>303800</v>
      </c>
      <c r="Q56" s="179">
        <v>79300</v>
      </c>
      <c r="R56" s="188">
        <v>283900</v>
      </c>
      <c r="S56" s="188">
        <v>337400</v>
      </c>
      <c r="T56" s="188">
        <v>93700</v>
      </c>
      <c r="U56" s="188">
        <v>437500</v>
      </c>
      <c r="V56" s="179">
        <v>90100</v>
      </c>
      <c r="W56" s="48">
        <f t="shared" si="1"/>
        <v>452900</v>
      </c>
      <c r="X56" s="48">
        <f t="shared" si="2"/>
        <v>621600</v>
      </c>
      <c r="Y56" s="48">
        <f t="shared" si="3"/>
        <v>163800</v>
      </c>
      <c r="Z56" s="48">
        <f t="shared" si="4"/>
        <v>741300</v>
      </c>
      <c r="AA56" s="48">
        <f t="shared" si="21"/>
        <v>169400</v>
      </c>
      <c r="AB56" s="48">
        <f t="shared" si="6"/>
        <v>1074500</v>
      </c>
      <c r="AC56" s="190">
        <f t="shared" si="8"/>
        <v>8.8397790055250169E-4</v>
      </c>
      <c r="AD56" s="190">
        <f t="shared" si="9"/>
        <v>-4.484304932735439E-3</v>
      </c>
      <c r="AE56" s="190">
        <f t="shared" si="10"/>
        <v>-3.0432136335970528E-3</v>
      </c>
      <c r="AF56" s="190">
        <f t="shared" si="11"/>
        <v>-2.422285022204318E-3</v>
      </c>
      <c r="AG56" s="190">
        <f t="shared" si="12"/>
        <v>0</v>
      </c>
      <c r="AH56" s="190">
        <f t="shared" si="13"/>
        <v>-2.2286191846968562E-3</v>
      </c>
      <c r="AI56" s="193">
        <f t="shared" si="15"/>
        <v>-3.535676251331199E-2</v>
      </c>
      <c r="AJ56" s="193">
        <f t="shared" si="16"/>
        <v>-4.1775859411129934E-2</v>
      </c>
      <c r="AK56" s="193">
        <f t="shared" si="17"/>
        <v>-4.6565774155995387E-2</v>
      </c>
      <c r="AL56" s="193">
        <f t="shared" si="18"/>
        <v>-3.5519125683060149E-2</v>
      </c>
      <c r="AM56" s="193">
        <f t="shared" si="19"/>
        <v>-4.6707934721440636E-2</v>
      </c>
      <c r="AN56" s="193">
        <f t="shared" si="20"/>
        <v>-3.8994723191127845E-2</v>
      </c>
    </row>
    <row r="57" spans="1:40" x14ac:dyDescent="0.2">
      <c r="A57" s="10" t="s">
        <v>157</v>
      </c>
      <c r="B57" s="28">
        <v>99500</v>
      </c>
      <c r="C57" s="29">
        <v>122000</v>
      </c>
      <c r="D57" s="29">
        <v>104600</v>
      </c>
      <c r="E57" s="29">
        <v>129400</v>
      </c>
      <c r="F57" s="30">
        <v>455500</v>
      </c>
      <c r="G57" s="7">
        <v>131100</v>
      </c>
      <c r="H57" s="29">
        <v>116100</v>
      </c>
      <c r="I57" s="29">
        <v>183800</v>
      </c>
      <c r="J57" s="29">
        <v>197100</v>
      </c>
      <c r="K57" s="197">
        <f t="shared" si="0"/>
        <v>0.3137535816618911</v>
      </c>
      <c r="L57" s="15">
        <v>628200</v>
      </c>
      <c r="M57" s="187">
        <v>169700</v>
      </c>
      <c r="N57" s="187">
        <v>285700</v>
      </c>
      <c r="O57" s="187">
        <v>70300</v>
      </c>
      <c r="P57" s="187">
        <v>305500</v>
      </c>
      <c r="Q57" s="187">
        <v>79600</v>
      </c>
      <c r="R57" s="187">
        <v>289300</v>
      </c>
      <c r="S57" s="187">
        <v>338900</v>
      </c>
      <c r="T57" s="187">
        <v>94400</v>
      </c>
      <c r="U57" s="187">
        <v>442300</v>
      </c>
      <c r="V57" s="187">
        <v>91500</v>
      </c>
      <c r="W57" s="4">
        <f t="shared" si="1"/>
        <v>459000</v>
      </c>
      <c r="X57" s="4">
        <f t="shared" si="2"/>
        <v>624600</v>
      </c>
      <c r="Y57" s="4">
        <f t="shared" si="3"/>
        <v>164700</v>
      </c>
      <c r="Z57" s="4">
        <f t="shared" si="4"/>
        <v>747800</v>
      </c>
      <c r="AA57" s="4">
        <f t="shared" si="21"/>
        <v>171100</v>
      </c>
      <c r="AB57" s="4">
        <f t="shared" si="6"/>
        <v>1083700</v>
      </c>
      <c r="AC57" s="189">
        <f t="shared" si="8"/>
        <v>1.3468756899977841E-2</v>
      </c>
      <c r="AD57" s="189">
        <f t="shared" si="9"/>
        <v>4.8262548262547611E-3</v>
      </c>
      <c r="AE57" s="189">
        <f t="shared" si="10"/>
        <v>5.494505494505475E-3</v>
      </c>
      <c r="AF57" s="189">
        <f t="shared" si="11"/>
        <v>8.7683798731956752E-3</v>
      </c>
      <c r="AG57" s="189">
        <f t="shared" si="12"/>
        <v>1.0035419126328327E-2</v>
      </c>
      <c r="AH57" s="189">
        <f t="shared" si="13"/>
        <v>8.5621219171707619E-3</v>
      </c>
      <c r="AI57" s="192">
        <f t="shared" si="15"/>
        <v>-2.1113243761996192E-2</v>
      </c>
      <c r="AJ57" s="192">
        <f t="shared" si="16"/>
        <v>-2.4214966411498229E-2</v>
      </c>
      <c r="AK57" s="192">
        <f t="shared" si="17"/>
        <v>-4.2441860465116332E-2</v>
      </c>
      <c r="AL57" s="192">
        <f t="shared" si="18"/>
        <v>-1.8763941739929124E-2</v>
      </c>
      <c r="AM57" s="192">
        <f t="shared" si="19"/>
        <v>-2.1726700971984036E-2</v>
      </c>
      <c r="AN57" s="192">
        <f t="shared" si="20"/>
        <v>-2.281334535617674E-2</v>
      </c>
    </row>
    <row r="58" spans="1:40" x14ac:dyDescent="0.2">
      <c r="A58" s="10" t="s">
        <v>158</v>
      </c>
      <c r="B58" s="28">
        <v>99900</v>
      </c>
      <c r="C58" s="29">
        <v>123000</v>
      </c>
      <c r="D58" s="29">
        <v>104400</v>
      </c>
      <c r="E58" s="29">
        <v>128100</v>
      </c>
      <c r="F58" s="30">
        <v>455300</v>
      </c>
      <c r="G58" s="7">
        <v>129800</v>
      </c>
      <c r="H58" s="29">
        <v>112200</v>
      </c>
      <c r="I58" s="29">
        <v>173300</v>
      </c>
      <c r="J58" s="29">
        <v>186200</v>
      </c>
      <c r="K58" s="197">
        <f t="shared" si="0"/>
        <v>0.30955943474646719</v>
      </c>
      <c r="L58" s="15">
        <v>601500</v>
      </c>
      <c r="M58" s="187">
        <v>172900</v>
      </c>
      <c r="N58" s="187">
        <v>282400</v>
      </c>
      <c r="O58" s="187">
        <v>70500</v>
      </c>
      <c r="P58" s="187">
        <v>305000</v>
      </c>
      <c r="Q58" s="178">
        <v>79800</v>
      </c>
      <c r="R58" s="187">
        <v>270300</v>
      </c>
      <c r="S58" s="187">
        <v>331200</v>
      </c>
      <c r="T58" s="187">
        <v>87800</v>
      </c>
      <c r="U58" s="187">
        <v>423100</v>
      </c>
      <c r="V58" s="178">
        <v>90600</v>
      </c>
      <c r="W58" s="4">
        <f t="shared" si="1"/>
        <v>443200</v>
      </c>
      <c r="X58" s="4">
        <f t="shared" si="2"/>
        <v>613600</v>
      </c>
      <c r="Y58" s="4">
        <f t="shared" si="3"/>
        <v>158300</v>
      </c>
      <c r="Z58" s="4">
        <f t="shared" si="4"/>
        <v>728100</v>
      </c>
      <c r="AA58" s="4">
        <f t="shared" si="21"/>
        <v>170400</v>
      </c>
      <c r="AB58" s="4">
        <f t="shared" si="6"/>
        <v>1056800</v>
      </c>
      <c r="AC58" s="189">
        <f t="shared" si="8"/>
        <v>-3.4422657952069668E-2</v>
      </c>
      <c r="AD58" s="189">
        <f t="shared" si="9"/>
        <v>-1.761127121357664E-2</v>
      </c>
      <c r="AE58" s="189">
        <f t="shared" si="10"/>
        <v>-3.8858530661809332E-2</v>
      </c>
      <c r="AF58" s="189">
        <f t="shared" si="11"/>
        <v>-2.6343942230542927E-2</v>
      </c>
      <c r="AG58" s="189">
        <f t="shared" si="12"/>
        <v>-4.0911747516072516E-3</v>
      </c>
      <c r="AH58" s="189">
        <f t="shared" si="13"/>
        <v>-2.4822367813970625E-2</v>
      </c>
      <c r="AI58" s="192">
        <f t="shared" si="15"/>
        <v>-4.0692640692640669E-2</v>
      </c>
      <c r="AJ58" s="192">
        <f t="shared" si="16"/>
        <v>-3.2634400126123286E-2</v>
      </c>
      <c r="AK58" s="192">
        <f t="shared" si="17"/>
        <v>-6.2203791469194303E-2</v>
      </c>
      <c r="AL58" s="192">
        <f t="shared" si="18"/>
        <v>-3.5629139072847704E-2</v>
      </c>
      <c r="AM58" s="192">
        <f t="shared" si="19"/>
        <v>-1.2173913043478257E-2</v>
      </c>
      <c r="AN58" s="192">
        <f t="shared" si="20"/>
        <v>-3.6030283681474096E-2</v>
      </c>
    </row>
    <row r="59" spans="1:40" x14ac:dyDescent="0.2">
      <c r="A59" s="10" t="s">
        <v>159</v>
      </c>
      <c r="B59" s="28">
        <v>103400</v>
      </c>
      <c r="C59" s="29">
        <v>125700</v>
      </c>
      <c r="D59" s="29">
        <v>103600</v>
      </c>
      <c r="E59" s="29">
        <v>126300</v>
      </c>
      <c r="F59" s="30">
        <v>459000</v>
      </c>
      <c r="G59" s="7">
        <v>126700</v>
      </c>
      <c r="H59" s="29">
        <v>110100</v>
      </c>
      <c r="I59" s="29">
        <v>165100</v>
      </c>
      <c r="J59" s="29">
        <v>179100</v>
      </c>
      <c r="K59" s="197">
        <f t="shared" si="0"/>
        <v>0.30831468411086244</v>
      </c>
      <c r="L59" s="15">
        <v>580900</v>
      </c>
      <c r="M59" s="187">
        <v>174900</v>
      </c>
      <c r="N59" s="187">
        <v>284000</v>
      </c>
      <c r="O59" s="187">
        <v>70900</v>
      </c>
      <c r="P59" s="187">
        <v>307700</v>
      </c>
      <c r="Q59" s="178">
        <v>80400</v>
      </c>
      <c r="R59" s="187">
        <v>258400</v>
      </c>
      <c r="S59" s="187">
        <v>322600</v>
      </c>
      <c r="T59" s="187">
        <v>84300</v>
      </c>
      <c r="U59" s="187">
        <v>408500</v>
      </c>
      <c r="V59" s="178">
        <v>88100</v>
      </c>
      <c r="W59" s="4">
        <f t="shared" si="1"/>
        <v>433300</v>
      </c>
      <c r="X59" s="4">
        <f t="shared" si="2"/>
        <v>606600</v>
      </c>
      <c r="Y59" s="4">
        <f t="shared" si="3"/>
        <v>155200</v>
      </c>
      <c r="Z59" s="4">
        <f t="shared" si="4"/>
        <v>716200</v>
      </c>
      <c r="AA59" s="4">
        <f t="shared" si="21"/>
        <v>168500</v>
      </c>
      <c r="AB59" s="4">
        <f t="shared" si="6"/>
        <v>1039900</v>
      </c>
      <c r="AC59" s="189">
        <f t="shared" si="8"/>
        <v>-2.2337545126353775E-2</v>
      </c>
      <c r="AD59" s="189">
        <f t="shared" si="9"/>
        <v>-1.1408083441981742E-2</v>
      </c>
      <c r="AE59" s="189">
        <f t="shared" si="10"/>
        <v>-1.9583070120025248E-2</v>
      </c>
      <c r="AF59" s="189">
        <f t="shared" si="11"/>
        <v>-1.6343908803735707E-2</v>
      </c>
      <c r="AG59" s="189">
        <f t="shared" si="12"/>
        <v>-1.1150234741784004E-2</v>
      </c>
      <c r="AH59" s="189">
        <f t="shared" si="13"/>
        <v>-1.5991672975018911E-2</v>
      </c>
      <c r="AI59" s="192">
        <f t="shared" si="15"/>
        <v>-4.2430939226519304E-2</v>
      </c>
      <c r="AJ59" s="192">
        <f t="shared" si="16"/>
        <v>-2.8507367072389544E-2</v>
      </c>
      <c r="AK59" s="192">
        <f t="shared" si="17"/>
        <v>-5.5386488131466849E-2</v>
      </c>
      <c r="AL59" s="192">
        <f t="shared" si="18"/>
        <v>-3.6199703942941697E-2</v>
      </c>
      <c r="AM59" s="192">
        <f t="shared" si="19"/>
        <v>-5.312868949232552E-3</v>
      </c>
      <c r="AN59" s="192">
        <f t="shared" si="20"/>
        <v>-3.4357879097409283E-2</v>
      </c>
    </row>
    <row r="60" spans="1:40" x14ac:dyDescent="0.2">
      <c r="A60" s="10" t="s">
        <v>160</v>
      </c>
      <c r="B60" s="28">
        <v>104300</v>
      </c>
      <c r="C60" s="29">
        <v>128400</v>
      </c>
      <c r="D60" s="29">
        <v>105800</v>
      </c>
      <c r="E60" s="29">
        <v>127600</v>
      </c>
      <c r="F60" s="30">
        <v>466100</v>
      </c>
      <c r="G60" s="7">
        <v>126200</v>
      </c>
      <c r="H60" s="29">
        <v>107000</v>
      </c>
      <c r="I60" s="29">
        <v>159400</v>
      </c>
      <c r="J60" s="29">
        <v>176400</v>
      </c>
      <c r="K60" s="197">
        <f t="shared" si="0"/>
        <v>0.30996309963099633</v>
      </c>
      <c r="L60" s="15">
        <v>569100</v>
      </c>
      <c r="M60" s="187">
        <v>181400</v>
      </c>
      <c r="N60" s="187">
        <v>284700</v>
      </c>
      <c r="O60" s="187">
        <v>74400</v>
      </c>
      <c r="P60" s="187">
        <v>311200</v>
      </c>
      <c r="Q60" s="178">
        <v>80500</v>
      </c>
      <c r="R60" s="187">
        <v>251200</v>
      </c>
      <c r="S60" s="187">
        <v>317900</v>
      </c>
      <c r="T60" s="187">
        <v>83200</v>
      </c>
      <c r="U60" s="187">
        <v>398400</v>
      </c>
      <c r="V60" s="178">
        <v>87500</v>
      </c>
      <c r="W60" s="4">
        <f t="shared" si="1"/>
        <v>432600</v>
      </c>
      <c r="X60" s="4">
        <f t="shared" si="2"/>
        <v>602600</v>
      </c>
      <c r="Y60" s="4">
        <f t="shared" si="3"/>
        <v>157600</v>
      </c>
      <c r="Z60" s="4">
        <f t="shared" si="4"/>
        <v>709600</v>
      </c>
      <c r="AA60" s="4">
        <f t="shared" si="21"/>
        <v>168000</v>
      </c>
      <c r="AB60" s="4">
        <f t="shared" si="6"/>
        <v>1035200</v>
      </c>
      <c r="AC60" s="189">
        <f t="shared" si="8"/>
        <v>-1.615508885298822E-3</v>
      </c>
      <c r="AD60" s="189">
        <f t="shared" si="9"/>
        <v>-6.5941312232113969E-3</v>
      </c>
      <c r="AE60" s="189">
        <f t="shared" si="10"/>
        <v>1.5463917525773141E-2</v>
      </c>
      <c r="AF60" s="189">
        <f t="shared" si="11"/>
        <v>-9.2153029879922244E-3</v>
      </c>
      <c r="AG60" s="189">
        <f t="shared" si="12"/>
        <v>-2.9673590504450953E-3</v>
      </c>
      <c r="AH60" s="189">
        <f t="shared" si="13"/>
        <v>-4.5196653524377517E-3</v>
      </c>
      <c r="AI60" s="192">
        <f t="shared" si="15"/>
        <v>-4.4822256568779029E-2</v>
      </c>
      <c r="AJ60" s="192">
        <f t="shared" si="16"/>
        <v>-3.0566280566280524E-2</v>
      </c>
      <c r="AK60" s="192">
        <f t="shared" si="17"/>
        <v>-3.7851037851037828E-2</v>
      </c>
      <c r="AL60" s="192">
        <f t="shared" si="18"/>
        <v>-4.2762714150816117E-2</v>
      </c>
      <c r="AM60" s="192">
        <f t="shared" si="19"/>
        <v>-8.2644628099173278E-3</v>
      </c>
      <c r="AN60" s="192">
        <f t="shared" si="20"/>
        <v>-3.6575151233131709E-2</v>
      </c>
    </row>
    <row r="61" spans="1:40" x14ac:dyDescent="0.2">
      <c r="A61" s="10" t="s">
        <v>161</v>
      </c>
      <c r="B61" s="28">
        <v>106600</v>
      </c>
      <c r="C61" s="29">
        <v>130900</v>
      </c>
      <c r="D61" s="29">
        <v>107500</v>
      </c>
      <c r="E61" s="29">
        <v>128600</v>
      </c>
      <c r="F61" s="30">
        <v>473600</v>
      </c>
      <c r="G61" s="7">
        <v>128000</v>
      </c>
      <c r="H61" s="29">
        <v>108000</v>
      </c>
      <c r="I61" s="29">
        <v>155300</v>
      </c>
      <c r="J61" s="29">
        <v>171700</v>
      </c>
      <c r="K61" s="197">
        <f t="shared" si="0"/>
        <v>0.30491919730065709</v>
      </c>
      <c r="L61" s="15">
        <v>563100</v>
      </c>
      <c r="M61" s="187">
        <v>185700</v>
      </c>
      <c r="N61" s="187">
        <v>287800</v>
      </c>
      <c r="O61" s="187">
        <v>77800</v>
      </c>
      <c r="P61" s="187">
        <v>314100</v>
      </c>
      <c r="Q61" s="178">
        <v>81600</v>
      </c>
      <c r="R61" s="187">
        <v>248900</v>
      </c>
      <c r="S61" s="187">
        <v>314200</v>
      </c>
      <c r="T61" s="187">
        <v>83700</v>
      </c>
      <c r="U61" s="187">
        <v>392600</v>
      </c>
      <c r="V61" s="178">
        <v>86800</v>
      </c>
      <c r="W61" s="4">
        <f t="shared" si="1"/>
        <v>434600</v>
      </c>
      <c r="X61" s="4">
        <f t="shared" si="2"/>
        <v>602000</v>
      </c>
      <c r="Y61" s="4">
        <f t="shared" si="3"/>
        <v>161500</v>
      </c>
      <c r="Z61" s="4">
        <f t="shared" si="4"/>
        <v>706700</v>
      </c>
      <c r="AA61" s="4">
        <f t="shared" si="21"/>
        <v>168400</v>
      </c>
      <c r="AB61" s="4">
        <f t="shared" si="6"/>
        <v>1036700</v>
      </c>
      <c r="AC61" s="189">
        <f t="shared" si="8"/>
        <v>4.6232085067037243E-3</v>
      </c>
      <c r="AD61" s="189">
        <f t="shared" si="9"/>
        <v>-9.9568536342520275E-4</v>
      </c>
      <c r="AE61" s="189">
        <f t="shared" si="10"/>
        <v>2.4746192893400965E-2</v>
      </c>
      <c r="AF61" s="189">
        <f t="shared" si="11"/>
        <v>-4.0868094701239643E-3</v>
      </c>
      <c r="AG61" s="189">
        <f t="shared" si="12"/>
        <v>2.3809523809523725E-3</v>
      </c>
      <c r="AH61" s="189">
        <f t="shared" si="13"/>
        <v>1.4489953632148556E-3</v>
      </c>
      <c r="AI61" s="192">
        <f t="shared" si="15"/>
        <v>-5.3159041394335471E-2</v>
      </c>
      <c r="AJ61" s="192">
        <f t="shared" si="16"/>
        <v>-3.6183157220621154E-2</v>
      </c>
      <c r="AK61" s="192">
        <f t="shared" si="17"/>
        <v>-1.9429265330904721E-2</v>
      </c>
      <c r="AL61" s="192">
        <f t="shared" si="18"/>
        <v>-5.4961219577427167E-2</v>
      </c>
      <c r="AM61" s="192">
        <f t="shared" si="19"/>
        <v>-1.5780245470485066E-2</v>
      </c>
      <c r="AN61" s="192">
        <f t="shared" si="20"/>
        <v>-4.3369936329242464E-2</v>
      </c>
    </row>
    <row r="62" spans="1:40" x14ac:dyDescent="0.2">
      <c r="A62" s="10" t="s">
        <v>162</v>
      </c>
      <c r="B62" s="28">
        <v>113900</v>
      </c>
      <c r="C62" s="29">
        <v>136700</v>
      </c>
      <c r="D62" s="29">
        <v>114100</v>
      </c>
      <c r="E62" s="29">
        <v>133000</v>
      </c>
      <c r="F62" s="30">
        <v>497800</v>
      </c>
      <c r="G62" s="7">
        <v>136300</v>
      </c>
      <c r="H62" s="29">
        <v>111300</v>
      </c>
      <c r="I62" s="29">
        <v>157400</v>
      </c>
      <c r="J62" s="29">
        <v>180300</v>
      </c>
      <c r="K62" s="197">
        <f t="shared" si="0"/>
        <v>0.30799453365220364</v>
      </c>
      <c r="L62" s="15">
        <v>585400</v>
      </c>
      <c r="M62" s="187">
        <v>200200</v>
      </c>
      <c r="N62" s="187">
        <v>297500</v>
      </c>
      <c r="O62" s="187">
        <v>85900</v>
      </c>
      <c r="P62" s="187">
        <v>327500</v>
      </c>
      <c r="Q62" s="178">
        <v>84400</v>
      </c>
      <c r="R62" s="187">
        <v>258700</v>
      </c>
      <c r="S62" s="187">
        <v>326600</v>
      </c>
      <c r="T62" s="187">
        <v>90500</v>
      </c>
      <c r="U62" s="187">
        <v>405300</v>
      </c>
      <c r="V62" s="178">
        <v>89600</v>
      </c>
      <c r="W62" s="4">
        <f t="shared" si="1"/>
        <v>458900</v>
      </c>
      <c r="X62" s="4">
        <f t="shared" si="2"/>
        <v>624100</v>
      </c>
      <c r="Y62" s="4">
        <f t="shared" si="3"/>
        <v>176400</v>
      </c>
      <c r="Z62" s="4">
        <f t="shared" si="4"/>
        <v>732800</v>
      </c>
      <c r="AA62" s="4">
        <f t="shared" si="21"/>
        <v>174000</v>
      </c>
      <c r="AB62" s="4">
        <f t="shared" si="6"/>
        <v>1083200</v>
      </c>
      <c r="AC62" s="189">
        <f t="shared" si="8"/>
        <v>5.591348366313853E-2</v>
      </c>
      <c r="AD62" s="189">
        <f t="shared" si="9"/>
        <v>3.6710963455149459E-2</v>
      </c>
      <c r="AE62" s="189">
        <f t="shared" si="10"/>
        <v>9.2260061919504643E-2</v>
      </c>
      <c r="AF62" s="189">
        <f t="shared" si="11"/>
        <v>3.6932220178293562E-2</v>
      </c>
      <c r="AG62" s="189">
        <f t="shared" si="12"/>
        <v>3.325415676959631E-2</v>
      </c>
      <c r="AH62" s="189">
        <f t="shared" si="13"/>
        <v>4.4853863219832091E-2</v>
      </c>
      <c r="AI62" s="192">
        <f t="shared" si="15"/>
        <v>3.5424187725631828E-2</v>
      </c>
      <c r="AJ62" s="192">
        <f t="shared" si="16"/>
        <v>1.7112125162972669E-2</v>
      </c>
      <c r="AK62" s="192">
        <f t="shared" si="17"/>
        <v>0.11433986102337323</v>
      </c>
      <c r="AL62" s="192">
        <f t="shared" si="18"/>
        <v>6.4551572586182271E-3</v>
      </c>
      <c r="AM62" s="192">
        <f t="shared" si="19"/>
        <v>2.1126760563380254E-2</v>
      </c>
      <c r="AN62" s="192">
        <f t="shared" si="20"/>
        <v>2.4981074943224879E-2</v>
      </c>
    </row>
    <row r="63" spans="1:40" x14ac:dyDescent="0.2">
      <c r="A63" s="10" t="s">
        <v>163</v>
      </c>
      <c r="B63" s="28">
        <v>106700</v>
      </c>
      <c r="C63" s="29">
        <v>136100</v>
      </c>
      <c r="D63" s="29">
        <v>116800</v>
      </c>
      <c r="E63" s="29">
        <v>137400</v>
      </c>
      <c r="F63" s="30">
        <v>497000</v>
      </c>
      <c r="G63" s="7">
        <v>139300</v>
      </c>
      <c r="H63" s="29">
        <v>118800</v>
      </c>
      <c r="I63" s="29">
        <v>183600</v>
      </c>
      <c r="J63" s="29">
        <v>200300</v>
      </c>
      <c r="K63" s="197">
        <f t="shared" si="0"/>
        <v>0.31199376947040497</v>
      </c>
      <c r="L63" s="15">
        <v>642000</v>
      </c>
      <c r="M63" s="187">
        <v>199800</v>
      </c>
      <c r="N63" s="187">
        <v>297200</v>
      </c>
      <c r="O63" s="187">
        <v>85100</v>
      </c>
      <c r="P63" s="187">
        <v>326100</v>
      </c>
      <c r="Q63" s="178">
        <v>85800</v>
      </c>
      <c r="R63" s="187">
        <v>290900</v>
      </c>
      <c r="S63" s="187">
        <v>351100</v>
      </c>
      <c r="T63" s="187">
        <v>104300</v>
      </c>
      <c r="U63" s="187">
        <v>442800</v>
      </c>
      <c r="V63" s="178">
        <v>94800</v>
      </c>
      <c r="W63" s="4">
        <f t="shared" si="1"/>
        <v>490700</v>
      </c>
      <c r="X63" s="4">
        <f t="shared" si="2"/>
        <v>648300</v>
      </c>
      <c r="Y63" s="4">
        <f t="shared" si="3"/>
        <v>189400</v>
      </c>
      <c r="Z63" s="4">
        <f t="shared" si="4"/>
        <v>768900</v>
      </c>
      <c r="AA63" s="4">
        <f t="shared" si="21"/>
        <v>180600</v>
      </c>
      <c r="AB63" s="4">
        <f t="shared" si="6"/>
        <v>1139000</v>
      </c>
      <c r="AC63" s="189">
        <f t="shared" si="8"/>
        <v>6.9296142950533879E-2</v>
      </c>
      <c r="AD63" s="189">
        <f t="shared" si="9"/>
        <v>3.877583720557598E-2</v>
      </c>
      <c r="AE63" s="189">
        <f t="shared" si="10"/>
        <v>7.369614512471645E-2</v>
      </c>
      <c r="AF63" s="189">
        <f t="shared" si="11"/>
        <v>4.9263100436681251E-2</v>
      </c>
      <c r="AG63" s="189">
        <f t="shared" si="12"/>
        <v>3.7931034482758585E-2</v>
      </c>
      <c r="AH63" s="189">
        <f t="shared" si="13"/>
        <v>5.151403249630726E-2</v>
      </c>
      <c r="AI63" s="192">
        <f t="shared" si="15"/>
        <v>0.13247172859450718</v>
      </c>
      <c r="AJ63" s="192">
        <f t="shared" si="16"/>
        <v>6.8743818001978152E-2</v>
      </c>
      <c r="AK63" s="192">
        <f t="shared" si="17"/>
        <v>0.22036082474226815</v>
      </c>
      <c r="AL63" s="192">
        <f t="shared" si="18"/>
        <v>7.3582798101089031E-2</v>
      </c>
      <c r="AM63" s="192">
        <f t="shared" si="19"/>
        <v>7.1810089020771573E-2</v>
      </c>
      <c r="AN63" s="192">
        <f t="shared" si="20"/>
        <v>9.5297624771612632E-2</v>
      </c>
    </row>
    <row r="64" spans="1:40" x14ac:dyDescent="0.2">
      <c r="A64" s="10" t="s">
        <v>164</v>
      </c>
      <c r="B64" s="28">
        <v>110300</v>
      </c>
      <c r="C64" s="29">
        <v>139200</v>
      </c>
      <c r="D64" s="29">
        <v>118600</v>
      </c>
      <c r="E64" s="29">
        <v>142700</v>
      </c>
      <c r="F64" s="30">
        <v>510800</v>
      </c>
      <c r="G64" s="7">
        <v>148900</v>
      </c>
      <c r="H64" s="29">
        <v>123900</v>
      </c>
      <c r="I64" s="29">
        <v>186200</v>
      </c>
      <c r="J64" s="29">
        <v>212000</v>
      </c>
      <c r="K64" s="197">
        <f t="shared" si="0"/>
        <v>0.31594634873323396</v>
      </c>
      <c r="L64" s="15">
        <v>671000</v>
      </c>
      <c r="M64" s="187">
        <v>205300</v>
      </c>
      <c r="N64" s="187">
        <v>305400</v>
      </c>
      <c r="O64" s="187">
        <v>87500</v>
      </c>
      <c r="P64" s="187">
        <v>334500</v>
      </c>
      <c r="Q64" s="178">
        <v>88800</v>
      </c>
      <c r="R64" s="187">
        <v>305800</v>
      </c>
      <c r="S64" s="187">
        <v>365200</v>
      </c>
      <c r="T64" s="187">
        <v>107900</v>
      </c>
      <c r="U64" s="187">
        <v>464400</v>
      </c>
      <c r="V64" s="178">
        <v>98700</v>
      </c>
      <c r="W64" s="4">
        <f t="shared" si="1"/>
        <v>511100</v>
      </c>
      <c r="X64" s="4">
        <f t="shared" si="2"/>
        <v>670600</v>
      </c>
      <c r="Y64" s="4">
        <f t="shared" si="3"/>
        <v>195400</v>
      </c>
      <c r="Z64" s="4">
        <f t="shared" si="4"/>
        <v>798900</v>
      </c>
      <c r="AA64" s="4">
        <f t="shared" si="21"/>
        <v>187500</v>
      </c>
      <c r="AB64" s="4">
        <f t="shared" si="6"/>
        <v>1181800</v>
      </c>
      <c r="AC64" s="189">
        <f t="shared" si="8"/>
        <v>4.1573262685958845E-2</v>
      </c>
      <c r="AD64" s="189">
        <f t="shared" si="9"/>
        <v>3.4397655406447569E-2</v>
      </c>
      <c r="AE64" s="189">
        <f t="shared" si="10"/>
        <v>3.1678986272439369E-2</v>
      </c>
      <c r="AF64" s="189">
        <f t="shared" si="11"/>
        <v>3.9016777214202047E-2</v>
      </c>
      <c r="AG64" s="189">
        <f t="shared" si="12"/>
        <v>3.8205980066445155E-2</v>
      </c>
      <c r="AH64" s="189">
        <f t="shared" si="13"/>
        <v>3.7576821773485536E-2</v>
      </c>
      <c r="AI64" s="192">
        <f t="shared" si="15"/>
        <v>0.18146093388811835</v>
      </c>
      <c r="AJ64" s="192">
        <f t="shared" si="16"/>
        <v>0.11284434118818454</v>
      </c>
      <c r="AK64" s="192">
        <f t="shared" si="17"/>
        <v>0.23984771573604058</v>
      </c>
      <c r="AL64" s="192">
        <f t="shared" si="18"/>
        <v>0.12584554678692217</v>
      </c>
      <c r="AM64" s="192">
        <f t="shared" si="19"/>
        <v>0.1160714285714286</v>
      </c>
      <c r="AN64" s="192">
        <f t="shared" si="20"/>
        <v>0.14161514683153009</v>
      </c>
    </row>
    <row r="65" spans="1:40" x14ac:dyDescent="0.2">
      <c r="A65" s="10" t="s">
        <v>165</v>
      </c>
      <c r="B65" s="28">
        <v>109800</v>
      </c>
      <c r="C65" s="29">
        <v>141700</v>
      </c>
      <c r="D65" s="29">
        <v>118100</v>
      </c>
      <c r="E65" s="29">
        <v>145600</v>
      </c>
      <c r="F65" s="30">
        <v>515200</v>
      </c>
      <c r="G65" s="7">
        <v>150200</v>
      </c>
      <c r="H65" s="29">
        <v>127400</v>
      </c>
      <c r="I65" s="29">
        <v>196700</v>
      </c>
      <c r="J65" s="29">
        <v>227300</v>
      </c>
      <c r="K65" s="197">
        <f t="shared" si="0"/>
        <v>0.3240199572344975</v>
      </c>
      <c r="L65" s="15">
        <v>701500</v>
      </c>
      <c r="M65" s="187">
        <v>207100</v>
      </c>
      <c r="N65" s="187">
        <v>308100</v>
      </c>
      <c r="O65" s="187">
        <v>85700</v>
      </c>
      <c r="P65" s="187">
        <v>337900</v>
      </c>
      <c r="Q65" s="178">
        <v>91600</v>
      </c>
      <c r="R65" s="187">
        <v>323400</v>
      </c>
      <c r="S65" s="187">
        <v>378100</v>
      </c>
      <c r="T65" s="187">
        <v>111900</v>
      </c>
      <c r="U65" s="187">
        <v>486100</v>
      </c>
      <c r="V65" s="178">
        <v>103500</v>
      </c>
      <c r="W65" s="4">
        <f t="shared" si="1"/>
        <v>530500</v>
      </c>
      <c r="X65" s="4">
        <f t="shared" si="2"/>
        <v>686200</v>
      </c>
      <c r="Y65" s="4">
        <f t="shared" si="3"/>
        <v>197600</v>
      </c>
      <c r="Z65" s="4">
        <f t="shared" si="4"/>
        <v>824000</v>
      </c>
      <c r="AA65" s="4">
        <f t="shared" si="21"/>
        <v>195100</v>
      </c>
      <c r="AB65" s="4">
        <f t="shared" si="6"/>
        <v>1216700</v>
      </c>
      <c r="AC65" s="189">
        <f t="shared" si="8"/>
        <v>3.7957346898845667E-2</v>
      </c>
      <c r="AD65" s="189">
        <f t="shared" si="9"/>
        <v>2.3262749776319813E-2</v>
      </c>
      <c r="AE65" s="189">
        <f t="shared" si="10"/>
        <v>1.1258955987717423E-2</v>
      </c>
      <c r="AF65" s="189">
        <f t="shared" si="11"/>
        <v>3.1418200025034482E-2</v>
      </c>
      <c r="AG65" s="189">
        <f t="shared" si="12"/>
        <v>4.053333333333331E-2</v>
      </c>
      <c r="AH65" s="189">
        <f t="shared" si="13"/>
        <v>2.9531223557285546E-2</v>
      </c>
      <c r="AI65" s="192">
        <f t="shared" si="15"/>
        <v>0.22066267832489639</v>
      </c>
      <c r="AJ65" s="192">
        <f t="shared" si="16"/>
        <v>0.1398671096345514</v>
      </c>
      <c r="AK65" s="192">
        <f t="shared" si="17"/>
        <v>0.22352941176470598</v>
      </c>
      <c r="AL65" s="192">
        <f t="shared" si="18"/>
        <v>0.16598273666336483</v>
      </c>
      <c r="AM65" s="192">
        <f t="shared" si="19"/>
        <v>0.15855106888361048</v>
      </c>
      <c r="AN65" s="192">
        <f t="shared" si="20"/>
        <v>0.17362785762515665</v>
      </c>
    </row>
    <row r="66" spans="1:40" x14ac:dyDescent="0.2">
      <c r="A66" s="10" t="s">
        <v>166</v>
      </c>
      <c r="B66" s="28">
        <v>112700</v>
      </c>
      <c r="C66" s="29">
        <v>142500</v>
      </c>
      <c r="D66" s="29">
        <v>120200</v>
      </c>
      <c r="E66" s="29">
        <v>146600</v>
      </c>
      <c r="F66" s="30">
        <v>522100</v>
      </c>
      <c r="G66" s="7">
        <v>151400</v>
      </c>
      <c r="H66" s="29">
        <v>129500</v>
      </c>
      <c r="I66" s="29">
        <v>209700</v>
      </c>
      <c r="J66" s="29">
        <v>238400</v>
      </c>
      <c r="K66" s="197">
        <f t="shared" si="0"/>
        <v>0.32702331961591219</v>
      </c>
      <c r="L66" s="15">
        <v>729000</v>
      </c>
      <c r="M66" s="187">
        <v>211300</v>
      </c>
      <c r="N66" s="187">
        <v>310800</v>
      </c>
      <c r="O66" s="187">
        <v>85300</v>
      </c>
      <c r="P66" s="187">
        <v>342400</v>
      </c>
      <c r="Q66" s="178">
        <v>94300</v>
      </c>
      <c r="R66" s="187">
        <v>342100</v>
      </c>
      <c r="S66" s="187">
        <v>386800</v>
      </c>
      <c r="T66" s="187">
        <v>115200</v>
      </c>
      <c r="U66" s="187">
        <v>505800</v>
      </c>
      <c r="V66" s="178">
        <v>108000</v>
      </c>
      <c r="W66" s="4">
        <f t="shared" si="1"/>
        <v>553400</v>
      </c>
      <c r="X66" s="4">
        <f t="shared" si="2"/>
        <v>697600</v>
      </c>
      <c r="Y66" s="4">
        <f t="shared" si="3"/>
        <v>200500</v>
      </c>
      <c r="Z66" s="4">
        <f t="shared" si="4"/>
        <v>848200</v>
      </c>
      <c r="AA66" s="4">
        <f t="shared" si="21"/>
        <v>202300</v>
      </c>
      <c r="AB66" s="4">
        <f t="shared" si="6"/>
        <v>1251100</v>
      </c>
      <c r="AC66" s="189">
        <f t="shared" si="8"/>
        <v>4.3166823751178196E-2</v>
      </c>
      <c r="AD66" s="189">
        <f t="shared" si="9"/>
        <v>1.6613232293791969E-2</v>
      </c>
      <c r="AE66" s="189">
        <f t="shared" si="10"/>
        <v>1.4676113360323928E-2</v>
      </c>
      <c r="AF66" s="189">
        <f t="shared" si="11"/>
        <v>2.9368932038835061E-2</v>
      </c>
      <c r="AG66" s="189">
        <f t="shared" si="12"/>
        <v>3.6904151717068068E-2</v>
      </c>
      <c r="AH66" s="189">
        <f t="shared" si="13"/>
        <v>2.8273197994575394E-2</v>
      </c>
      <c r="AI66" s="192">
        <f t="shared" si="15"/>
        <v>0.20592721725866192</v>
      </c>
      <c r="AJ66" s="192">
        <f t="shared" si="16"/>
        <v>0.11776958820701822</v>
      </c>
      <c r="AK66" s="192">
        <f t="shared" si="17"/>
        <v>0.13662131519274379</v>
      </c>
      <c r="AL66" s="192">
        <f t="shared" si="18"/>
        <v>0.15747816593886466</v>
      </c>
      <c r="AM66" s="192">
        <f t="shared" si="19"/>
        <v>0.16264367816091951</v>
      </c>
      <c r="AN66" s="192">
        <f t="shared" si="20"/>
        <v>0.15500369276218606</v>
      </c>
    </row>
    <row r="67" spans="1:40" x14ac:dyDescent="0.2">
      <c r="A67" s="10" t="s">
        <v>167</v>
      </c>
      <c r="B67" s="28">
        <v>115200</v>
      </c>
      <c r="C67" s="29">
        <v>141400</v>
      </c>
      <c r="D67" s="29">
        <v>126300</v>
      </c>
      <c r="E67" s="29">
        <v>145600</v>
      </c>
      <c r="F67" s="30">
        <v>528500</v>
      </c>
      <c r="G67" s="7">
        <v>157100</v>
      </c>
      <c r="H67" s="29">
        <v>132700</v>
      </c>
      <c r="I67" s="29">
        <v>212700</v>
      </c>
      <c r="J67" s="29">
        <v>254900</v>
      </c>
      <c r="K67" s="197">
        <f t="shared" si="0"/>
        <v>0.33654607869025616</v>
      </c>
      <c r="L67" s="15">
        <v>757400</v>
      </c>
      <c r="M67" s="187">
        <v>213900</v>
      </c>
      <c r="N67" s="187">
        <v>314500</v>
      </c>
      <c r="O67" s="187">
        <v>86200</v>
      </c>
      <c r="P67" s="187">
        <v>345400</v>
      </c>
      <c r="Q67" s="178">
        <v>96800</v>
      </c>
      <c r="R67" s="187">
        <v>358400</v>
      </c>
      <c r="S67" s="187">
        <v>399000</v>
      </c>
      <c r="T67" s="187">
        <v>118800</v>
      </c>
      <c r="U67" s="187">
        <v>525900</v>
      </c>
      <c r="V67" s="178">
        <v>112700</v>
      </c>
      <c r="W67" s="4">
        <f t="shared" si="1"/>
        <v>572300</v>
      </c>
      <c r="X67" s="4">
        <f t="shared" si="2"/>
        <v>713500</v>
      </c>
      <c r="Y67" s="4">
        <f t="shared" si="3"/>
        <v>205000</v>
      </c>
      <c r="Z67" s="4">
        <f t="shared" si="4"/>
        <v>871300</v>
      </c>
      <c r="AA67" s="4">
        <f t="shared" si="21"/>
        <v>209500</v>
      </c>
      <c r="AB67" s="4">
        <f t="shared" si="6"/>
        <v>1285900</v>
      </c>
      <c r="AC67" s="189">
        <f t="shared" si="8"/>
        <v>3.4152511745572767E-2</v>
      </c>
      <c r="AD67" s="189">
        <f t="shared" si="9"/>
        <v>2.2792431192660612E-2</v>
      </c>
      <c r="AE67" s="189">
        <f t="shared" si="10"/>
        <v>2.244389027431426E-2</v>
      </c>
      <c r="AF67" s="189">
        <f t="shared" si="11"/>
        <v>2.7234142890827595E-2</v>
      </c>
      <c r="AG67" s="189">
        <f t="shared" si="12"/>
        <v>3.5590706870983757E-2</v>
      </c>
      <c r="AH67" s="189">
        <f t="shared" si="13"/>
        <v>2.7815522340340459E-2</v>
      </c>
      <c r="AI67" s="192">
        <f t="shared" si="15"/>
        <v>0.16629305074383538</v>
      </c>
      <c r="AJ67" s="192">
        <f t="shared" si="16"/>
        <v>0.10057072343051066</v>
      </c>
      <c r="AK67" s="192">
        <f t="shared" si="17"/>
        <v>8.2365364308342182E-2</v>
      </c>
      <c r="AL67" s="192">
        <f t="shared" si="18"/>
        <v>0.13317726622447656</v>
      </c>
      <c r="AM67" s="192">
        <f t="shared" si="19"/>
        <v>0.16002214839424145</v>
      </c>
      <c r="AN67" s="192">
        <f t="shared" si="20"/>
        <v>0.12897278314310801</v>
      </c>
    </row>
    <row r="68" spans="1:40" s="48" customFormat="1" x14ac:dyDescent="0.2">
      <c r="A68" s="52" t="s">
        <v>168</v>
      </c>
      <c r="B68" s="49">
        <v>114600</v>
      </c>
      <c r="C68" s="50">
        <v>143800</v>
      </c>
      <c r="D68" s="50">
        <v>125300</v>
      </c>
      <c r="E68" s="50">
        <v>150000</v>
      </c>
      <c r="F68" s="51">
        <v>533700</v>
      </c>
      <c r="G68" s="89">
        <v>159000</v>
      </c>
      <c r="H68" s="50">
        <v>133900</v>
      </c>
      <c r="I68" s="50">
        <v>229900</v>
      </c>
      <c r="J68" s="50">
        <v>260200</v>
      </c>
      <c r="K68" s="198">
        <f t="shared" si="0"/>
        <v>0.33235406820794483</v>
      </c>
      <c r="L68" s="46">
        <v>782900</v>
      </c>
      <c r="M68" s="188">
        <v>215300</v>
      </c>
      <c r="N68" s="188">
        <v>318400</v>
      </c>
      <c r="O68" s="188">
        <v>84100</v>
      </c>
      <c r="P68" s="188">
        <v>349000</v>
      </c>
      <c r="Q68" s="179">
        <v>100500</v>
      </c>
      <c r="R68" s="188">
        <v>372000</v>
      </c>
      <c r="S68" s="188">
        <v>410900</v>
      </c>
      <c r="T68" s="188">
        <v>121300</v>
      </c>
      <c r="U68" s="188">
        <v>543700</v>
      </c>
      <c r="V68" s="179">
        <v>117900</v>
      </c>
      <c r="W68" s="48">
        <f t="shared" si="1"/>
        <v>587300</v>
      </c>
      <c r="X68" s="48">
        <f t="shared" si="2"/>
        <v>729300</v>
      </c>
      <c r="Y68" s="48">
        <f t="shared" si="3"/>
        <v>205400</v>
      </c>
      <c r="Z68" s="48">
        <f t="shared" si="4"/>
        <v>892700</v>
      </c>
      <c r="AA68" s="48">
        <f t="shared" si="21"/>
        <v>218400</v>
      </c>
      <c r="AB68" s="48">
        <f t="shared" si="6"/>
        <v>1316600</v>
      </c>
      <c r="AC68" s="190">
        <f t="shared" si="8"/>
        <v>2.6210029704700322E-2</v>
      </c>
      <c r="AD68" s="190">
        <f t="shared" si="9"/>
        <v>2.2144358794674135E-2</v>
      </c>
      <c r="AE68" s="190">
        <f t="shared" si="10"/>
        <v>1.9512195121951237E-3</v>
      </c>
      <c r="AF68" s="190">
        <f t="shared" si="11"/>
        <v>2.4561000803397182E-2</v>
      </c>
      <c r="AG68" s="190">
        <f t="shared" si="12"/>
        <v>4.24821002386635E-2</v>
      </c>
      <c r="AH68" s="190">
        <f t="shared" si="13"/>
        <v>2.387432926355082E-2</v>
      </c>
      <c r="AI68" s="193">
        <f t="shared" si="15"/>
        <v>0.14909019761299169</v>
      </c>
      <c r="AJ68" s="193">
        <f t="shared" si="16"/>
        <v>8.753355204294655E-2</v>
      </c>
      <c r="AK68" s="193">
        <f t="shared" si="17"/>
        <v>5.1177072671443113E-2</v>
      </c>
      <c r="AL68" s="193">
        <f t="shared" si="18"/>
        <v>0.11741144073100518</v>
      </c>
      <c r="AM68" s="193">
        <f t="shared" si="19"/>
        <v>0.16480000000000006</v>
      </c>
      <c r="AN68" s="193">
        <f t="shared" si="20"/>
        <v>0.11406329328143516</v>
      </c>
    </row>
    <row r="69" spans="1:40" x14ac:dyDescent="0.2">
      <c r="A69" s="10" t="s">
        <v>169</v>
      </c>
      <c r="B69" s="28">
        <v>114100</v>
      </c>
      <c r="C69" s="29">
        <v>145400</v>
      </c>
      <c r="D69" s="29">
        <v>125800</v>
      </c>
      <c r="E69" s="29">
        <v>154200</v>
      </c>
      <c r="F69" s="30">
        <v>539500</v>
      </c>
      <c r="G69" s="7">
        <v>162400</v>
      </c>
      <c r="H69" s="29">
        <v>137100</v>
      </c>
      <c r="I69" s="29">
        <v>231000</v>
      </c>
      <c r="J69" s="29">
        <v>277200</v>
      </c>
      <c r="K69" s="197">
        <f t="shared" si="0"/>
        <v>0.34319673145970037</v>
      </c>
      <c r="L69" s="15">
        <v>807700</v>
      </c>
      <c r="M69" s="187">
        <v>216300</v>
      </c>
      <c r="N69" s="187">
        <v>323200</v>
      </c>
      <c r="O69" s="187">
        <v>85200</v>
      </c>
      <c r="P69" s="187">
        <v>350600</v>
      </c>
      <c r="Q69" s="187">
        <v>103600</v>
      </c>
      <c r="R69" s="187">
        <v>386200</v>
      </c>
      <c r="S69" s="187">
        <v>421500</v>
      </c>
      <c r="T69" s="187">
        <v>123400</v>
      </c>
      <c r="U69" s="187">
        <v>560000</v>
      </c>
      <c r="V69" s="187">
        <v>124300</v>
      </c>
      <c r="W69" s="4">
        <f t="shared" si="1"/>
        <v>602500</v>
      </c>
      <c r="X69" s="4">
        <f t="shared" si="2"/>
        <v>744700</v>
      </c>
      <c r="Y69" s="4">
        <f t="shared" si="3"/>
        <v>208600</v>
      </c>
      <c r="Z69" s="4">
        <f t="shared" si="4"/>
        <v>910600</v>
      </c>
      <c r="AA69" s="4">
        <f t="shared" si="21"/>
        <v>227900</v>
      </c>
      <c r="AB69" s="4">
        <f t="shared" si="6"/>
        <v>1347200</v>
      </c>
      <c r="AC69" s="189">
        <f t="shared" si="8"/>
        <v>2.5881151030137994E-2</v>
      </c>
      <c r="AD69" s="189">
        <f t="shared" si="9"/>
        <v>2.1116138763197512E-2</v>
      </c>
      <c r="AE69" s="189">
        <f t="shared" si="10"/>
        <v>1.5579357351509282E-2</v>
      </c>
      <c r="AF69" s="189">
        <f t="shared" si="11"/>
        <v>2.0051529069116114E-2</v>
      </c>
      <c r="AG69" s="189">
        <f t="shared" si="12"/>
        <v>4.3498168498168566E-2</v>
      </c>
      <c r="AH69" s="189">
        <f t="shared" si="13"/>
        <v>2.3241683123196077E-2</v>
      </c>
      <c r="AI69" s="192">
        <f t="shared" si="15"/>
        <v>0.13572101790763424</v>
      </c>
      <c r="AJ69" s="192">
        <f t="shared" si="16"/>
        <v>8.5252113086563774E-2</v>
      </c>
      <c r="AK69" s="192">
        <f t="shared" si="17"/>
        <v>5.5668016194331926E-2</v>
      </c>
      <c r="AL69" s="192">
        <f t="shared" si="18"/>
        <v>0.10509708737864076</v>
      </c>
      <c r="AM69" s="192">
        <f t="shared" si="19"/>
        <v>0.16811891337775497</v>
      </c>
      <c r="AN69" s="192">
        <f t="shared" si="20"/>
        <v>0.107257335415468</v>
      </c>
    </row>
    <row r="70" spans="1:40" x14ac:dyDescent="0.2">
      <c r="A70" s="10" t="s">
        <v>170</v>
      </c>
      <c r="B70" s="28">
        <v>118400</v>
      </c>
      <c r="C70" s="29">
        <v>148000</v>
      </c>
      <c r="D70" s="29">
        <v>127800</v>
      </c>
      <c r="E70" s="29">
        <v>154700</v>
      </c>
      <c r="F70" s="30">
        <v>548800</v>
      </c>
      <c r="G70" s="7">
        <v>168000</v>
      </c>
      <c r="H70" s="29">
        <v>138500</v>
      </c>
      <c r="I70" s="29">
        <v>236300</v>
      </c>
      <c r="J70" s="29">
        <v>287200</v>
      </c>
      <c r="K70" s="197">
        <f t="shared" si="0"/>
        <v>0.34602409638554216</v>
      </c>
      <c r="L70" s="15">
        <v>830000</v>
      </c>
      <c r="M70" s="187">
        <v>219000</v>
      </c>
      <c r="N70" s="187">
        <v>329800</v>
      </c>
      <c r="O70" s="187">
        <v>86300</v>
      </c>
      <c r="P70" s="187">
        <v>354600</v>
      </c>
      <c r="Q70" s="178">
        <v>107900</v>
      </c>
      <c r="R70" s="187">
        <v>396400</v>
      </c>
      <c r="S70" s="187">
        <v>433700</v>
      </c>
      <c r="T70" s="187">
        <v>125600</v>
      </c>
      <c r="U70" s="187">
        <v>574700</v>
      </c>
      <c r="V70" s="178">
        <v>129700</v>
      </c>
      <c r="W70" s="4">
        <f t="shared" si="1"/>
        <v>615400</v>
      </c>
      <c r="X70" s="4">
        <f t="shared" si="2"/>
        <v>763500</v>
      </c>
      <c r="Y70" s="4">
        <f t="shared" si="3"/>
        <v>211900</v>
      </c>
      <c r="Z70" s="4">
        <f t="shared" si="4"/>
        <v>929300</v>
      </c>
      <c r="AA70" s="4">
        <f t="shared" si="21"/>
        <v>237600</v>
      </c>
      <c r="AB70" s="4">
        <f t="shared" si="6"/>
        <v>1378800</v>
      </c>
      <c r="AC70" s="189">
        <f t="shared" si="8"/>
        <v>2.1410788381742707E-2</v>
      </c>
      <c r="AD70" s="189">
        <f t="shared" si="9"/>
        <v>2.5245065126896726E-2</v>
      </c>
      <c r="AE70" s="189">
        <f t="shared" si="10"/>
        <v>1.5819750719079595E-2</v>
      </c>
      <c r="AF70" s="189">
        <f t="shared" si="11"/>
        <v>2.0535910388754575E-2</v>
      </c>
      <c r="AG70" s="189">
        <f t="shared" si="12"/>
        <v>4.2562527424308882E-2</v>
      </c>
      <c r="AH70" s="189">
        <f t="shared" si="13"/>
        <v>2.345605700712583E-2</v>
      </c>
      <c r="AI70" s="192">
        <f t="shared" si="15"/>
        <v>0.11203469461510651</v>
      </c>
      <c r="AJ70" s="192">
        <f t="shared" si="16"/>
        <v>9.4466743119266061E-2</v>
      </c>
      <c r="AK70" s="192">
        <f t="shared" si="17"/>
        <v>5.6857855361595933E-2</v>
      </c>
      <c r="AL70" s="192">
        <f t="shared" si="18"/>
        <v>9.5614241924074417E-2</v>
      </c>
      <c r="AM70" s="192">
        <f t="shared" si="19"/>
        <v>0.17449332674246176</v>
      </c>
      <c r="AN70" s="192">
        <f t="shared" si="20"/>
        <v>0.10207017824314613</v>
      </c>
    </row>
    <row r="71" spans="1:40" x14ac:dyDescent="0.2">
      <c r="A71" s="10" t="s">
        <v>171</v>
      </c>
      <c r="B71" s="28">
        <v>120500</v>
      </c>
      <c r="C71" s="29">
        <v>149400</v>
      </c>
      <c r="D71" s="29">
        <v>129900</v>
      </c>
      <c r="E71" s="29">
        <v>154600</v>
      </c>
      <c r="F71" s="30">
        <v>554400</v>
      </c>
      <c r="G71" s="7">
        <v>172700</v>
      </c>
      <c r="H71" s="29">
        <v>141800</v>
      </c>
      <c r="I71" s="29">
        <v>235200</v>
      </c>
      <c r="J71" s="29">
        <v>281000</v>
      </c>
      <c r="K71" s="197">
        <f t="shared" si="0"/>
        <v>0.33826892981822559</v>
      </c>
      <c r="L71" s="15">
        <v>830700</v>
      </c>
      <c r="M71" s="187">
        <v>221800</v>
      </c>
      <c r="N71" s="187">
        <v>332600</v>
      </c>
      <c r="O71" s="187">
        <v>86100</v>
      </c>
      <c r="P71" s="187">
        <v>356700</v>
      </c>
      <c r="Q71" s="178">
        <v>111600</v>
      </c>
      <c r="R71" s="187">
        <v>392300</v>
      </c>
      <c r="S71" s="187">
        <v>438300</v>
      </c>
      <c r="T71" s="187">
        <v>124400</v>
      </c>
      <c r="U71" s="187">
        <v>573000</v>
      </c>
      <c r="V71" s="178">
        <v>133200</v>
      </c>
      <c r="W71" s="4">
        <f t="shared" si="1"/>
        <v>614100</v>
      </c>
      <c r="X71" s="4">
        <f t="shared" si="2"/>
        <v>770900</v>
      </c>
      <c r="Y71" s="4">
        <f t="shared" si="3"/>
        <v>210500</v>
      </c>
      <c r="Z71" s="4">
        <f t="shared" si="4"/>
        <v>929700</v>
      </c>
      <c r="AA71" s="4">
        <f t="shared" si="21"/>
        <v>244800</v>
      </c>
      <c r="AB71" s="4">
        <f t="shared" si="6"/>
        <v>1385100</v>
      </c>
      <c r="AC71" s="189">
        <f t="shared" si="8"/>
        <v>-2.11244718882031E-3</v>
      </c>
      <c r="AD71" s="189">
        <f t="shared" si="9"/>
        <v>9.6922069417157974E-3</v>
      </c>
      <c r="AE71" s="189">
        <f t="shared" si="10"/>
        <v>-6.606890042472835E-3</v>
      </c>
      <c r="AF71" s="189">
        <f t="shared" si="11"/>
        <v>4.304315075862597E-4</v>
      </c>
      <c r="AG71" s="189">
        <f t="shared" si="12"/>
        <v>3.0303030303030276E-2</v>
      </c>
      <c r="AH71" s="189">
        <f t="shared" si="13"/>
        <v>4.5691906005222993E-3</v>
      </c>
      <c r="AI71" s="192">
        <f t="shared" si="15"/>
        <v>7.3038616110431498E-2</v>
      </c>
      <c r="AJ71" s="192">
        <f t="shared" si="16"/>
        <v>8.0448493342677008E-2</v>
      </c>
      <c r="AK71" s="192">
        <f t="shared" si="17"/>
        <v>2.6829268292682951E-2</v>
      </c>
      <c r="AL71" s="192">
        <f t="shared" si="18"/>
        <v>6.7026282566280182E-2</v>
      </c>
      <c r="AM71" s="192">
        <f t="shared" si="19"/>
        <v>0.1684964200477328</v>
      </c>
      <c r="AN71" s="192">
        <f t="shared" si="20"/>
        <v>7.7144412473753698E-2</v>
      </c>
    </row>
    <row r="72" spans="1:40" x14ac:dyDescent="0.2">
      <c r="A72" s="10" t="s">
        <v>172</v>
      </c>
      <c r="B72" s="28">
        <v>122700</v>
      </c>
      <c r="C72" s="29">
        <v>148800</v>
      </c>
      <c r="D72" s="29">
        <v>131700</v>
      </c>
      <c r="E72" s="29">
        <v>153500</v>
      </c>
      <c r="F72" s="30">
        <v>556700</v>
      </c>
      <c r="G72" s="7">
        <v>173400</v>
      </c>
      <c r="H72" s="29">
        <v>141900</v>
      </c>
      <c r="I72" s="29">
        <v>234000</v>
      </c>
      <c r="J72" s="29">
        <v>289500</v>
      </c>
      <c r="K72" s="197">
        <f t="shared" si="0"/>
        <v>0.34509476695672903</v>
      </c>
      <c r="L72" s="15">
        <v>838900</v>
      </c>
      <c r="M72" s="187">
        <v>220200</v>
      </c>
      <c r="N72" s="187">
        <v>336500</v>
      </c>
      <c r="O72" s="187">
        <v>85600</v>
      </c>
      <c r="P72" s="187">
        <v>356300</v>
      </c>
      <c r="Q72" s="178">
        <v>114800</v>
      </c>
      <c r="R72" s="187">
        <v>394900</v>
      </c>
      <c r="S72" s="187">
        <v>443900</v>
      </c>
      <c r="T72" s="187">
        <v>123900</v>
      </c>
      <c r="U72" s="187">
        <v>578300</v>
      </c>
      <c r="V72" s="178">
        <v>136700</v>
      </c>
      <c r="W72" s="4">
        <f t="shared" si="1"/>
        <v>615100</v>
      </c>
      <c r="X72" s="4">
        <f t="shared" si="2"/>
        <v>780400</v>
      </c>
      <c r="Y72" s="4">
        <f t="shared" si="3"/>
        <v>209500</v>
      </c>
      <c r="Z72" s="4">
        <f t="shared" si="4"/>
        <v>934600</v>
      </c>
      <c r="AA72" s="4">
        <f t="shared" si="21"/>
        <v>251500</v>
      </c>
      <c r="AB72" s="4">
        <f t="shared" si="6"/>
        <v>1395600</v>
      </c>
      <c r="AC72" s="189">
        <f t="shared" si="8"/>
        <v>1.6283992835042227E-3</v>
      </c>
      <c r="AD72" s="189">
        <f t="shared" si="9"/>
        <v>1.2323258528992076E-2</v>
      </c>
      <c r="AE72" s="189">
        <f t="shared" si="10"/>
        <v>-4.7505938242280443E-3</v>
      </c>
      <c r="AF72" s="189">
        <f t="shared" si="11"/>
        <v>5.2705173711951048E-3</v>
      </c>
      <c r="AG72" s="189">
        <f t="shared" si="12"/>
        <v>2.7369281045751537E-2</v>
      </c>
      <c r="AH72" s="189">
        <f t="shared" si="13"/>
        <v>7.5806800952999964E-3</v>
      </c>
      <c r="AI72" s="192">
        <f t="shared" si="15"/>
        <v>4.7335263068278621E-2</v>
      </c>
      <c r="AJ72" s="192">
        <f t="shared" si="16"/>
        <v>7.0067187714246471E-2</v>
      </c>
      <c r="AK72" s="192">
        <f t="shared" si="17"/>
        <v>1.9961051606621316E-2</v>
      </c>
      <c r="AL72" s="192">
        <f t="shared" si="18"/>
        <v>4.6936260781897721E-2</v>
      </c>
      <c r="AM72" s="192">
        <f t="shared" si="19"/>
        <v>0.15155677655677646</v>
      </c>
      <c r="AN72" s="192">
        <f t="shared" si="20"/>
        <v>6.000303812851282E-2</v>
      </c>
    </row>
    <row r="73" spans="1:40" x14ac:dyDescent="0.2">
      <c r="A73" s="10" t="s">
        <v>173</v>
      </c>
      <c r="B73" s="28">
        <v>125600</v>
      </c>
      <c r="C73" s="29">
        <v>152100</v>
      </c>
      <c r="D73" s="29">
        <v>134500</v>
      </c>
      <c r="E73" s="29">
        <v>155100</v>
      </c>
      <c r="F73" s="30">
        <v>567300</v>
      </c>
      <c r="G73" s="7">
        <v>179100</v>
      </c>
      <c r="H73" s="29">
        <v>142700</v>
      </c>
      <c r="I73" s="29">
        <v>229500</v>
      </c>
      <c r="J73" s="29">
        <v>295700</v>
      </c>
      <c r="K73" s="197">
        <f t="shared" si="0"/>
        <v>0.34911452184179459</v>
      </c>
      <c r="L73" s="15">
        <v>847000</v>
      </c>
      <c r="M73" s="187">
        <v>226400</v>
      </c>
      <c r="N73" s="187">
        <v>340800</v>
      </c>
      <c r="O73" s="187">
        <v>87200</v>
      </c>
      <c r="P73" s="187">
        <v>361400</v>
      </c>
      <c r="Q73" s="178">
        <v>118700</v>
      </c>
      <c r="R73" s="187">
        <v>397200</v>
      </c>
      <c r="S73" s="187">
        <v>449800</v>
      </c>
      <c r="T73" s="187">
        <v>125200</v>
      </c>
      <c r="U73" s="187">
        <v>582200</v>
      </c>
      <c r="V73" s="178">
        <v>139500</v>
      </c>
      <c r="W73" s="4">
        <f t="shared" si="1"/>
        <v>623600</v>
      </c>
      <c r="X73" s="4">
        <f t="shared" si="2"/>
        <v>790600</v>
      </c>
      <c r="Y73" s="4">
        <f t="shared" si="3"/>
        <v>212400</v>
      </c>
      <c r="Z73" s="4">
        <f t="shared" si="4"/>
        <v>943600</v>
      </c>
      <c r="AA73" s="4">
        <f t="shared" si="21"/>
        <v>258200</v>
      </c>
      <c r="AB73" s="4">
        <f t="shared" si="6"/>
        <v>1414300</v>
      </c>
      <c r="AC73" s="189">
        <f t="shared" si="8"/>
        <v>1.3818891237197262E-2</v>
      </c>
      <c r="AD73" s="189">
        <f t="shared" si="9"/>
        <v>1.3070220399794996E-2</v>
      </c>
      <c r="AE73" s="189">
        <f t="shared" si="10"/>
        <v>1.3842482100238751E-2</v>
      </c>
      <c r="AF73" s="189">
        <f t="shared" si="11"/>
        <v>9.6297881446607558E-3</v>
      </c>
      <c r="AG73" s="189">
        <f t="shared" si="12"/>
        <v>2.6640159045725698E-2</v>
      </c>
      <c r="AH73" s="189">
        <f t="shared" si="13"/>
        <v>1.3399254800802618E-2</v>
      </c>
      <c r="AI73" s="192">
        <f t="shared" si="15"/>
        <v>3.5020746887966858E-2</v>
      </c>
      <c r="AJ73" s="192">
        <f t="shared" si="16"/>
        <v>6.1635557942795849E-2</v>
      </c>
      <c r="AK73" s="192">
        <f t="shared" si="17"/>
        <v>1.8216682646212901E-2</v>
      </c>
      <c r="AL73" s="192">
        <f t="shared" si="18"/>
        <v>3.6239841862508282E-2</v>
      </c>
      <c r="AM73" s="192">
        <f t="shared" si="19"/>
        <v>0.13295304958315057</v>
      </c>
      <c r="AN73" s="192">
        <f t="shared" si="20"/>
        <v>4.9807007125890701E-2</v>
      </c>
    </row>
    <row r="74" spans="1:40" x14ac:dyDescent="0.2">
      <c r="A74" s="10" t="s">
        <v>174</v>
      </c>
      <c r="B74" s="28">
        <v>128000</v>
      </c>
      <c r="C74" s="29">
        <v>156800</v>
      </c>
      <c r="D74" s="29">
        <v>135100</v>
      </c>
      <c r="E74" s="29">
        <v>160700</v>
      </c>
      <c r="F74" s="30">
        <v>580600</v>
      </c>
      <c r="G74" s="7">
        <v>180100</v>
      </c>
      <c r="H74" s="29">
        <v>146300</v>
      </c>
      <c r="I74" s="29">
        <v>240800</v>
      </c>
      <c r="J74" s="29">
        <v>292500</v>
      </c>
      <c r="K74" s="197">
        <f t="shared" ref="K74:K101" si="22">J74/L74</f>
        <v>0.34023496568570433</v>
      </c>
      <c r="L74" s="15">
        <v>859700</v>
      </c>
      <c r="M74" s="187">
        <v>231600</v>
      </c>
      <c r="N74" s="187">
        <v>349000</v>
      </c>
      <c r="O74" s="187">
        <v>89000</v>
      </c>
      <c r="P74" s="187">
        <v>368800</v>
      </c>
      <c r="Q74" s="178">
        <v>122800</v>
      </c>
      <c r="R74" s="187">
        <v>402300</v>
      </c>
      <c r="S74" s="187">
        <v>457400</v>
      </c>
      <c r="T74" s="187">
        <v>127600</v>
      </c>
      <c r="U74" s="187">
        <v>588700</v>
      </c>
      <c r="V74" s="178">
        <v>143400</v>
      </c>
      <c r="W74" s="4">
        <f t="shared" ref="W74:W101" si="23">M74+R74</f>
        <v>633900</v>
      </c>
      <c r="X74" s="4">
        <f t="shared" ref="X74:X101" si="24">N74+S74</f>
        <v>806400</v>
      </c>
      <c r="Y74" s="4">
        <f t="shared" ref="Y74:Y101" si="25">O74+T74</f>
        <v>216600</v>
      </c>
      <c r="Z74" s="4">
        <f t="shared" ref="Z74:Z101" si="26">P74+U74</f>
        <v>957500</v>
      </c>
      <c r="AA74" s="4">
        <f t="shared" ref="AA74:AA101" si="27">Q74+V74</f>
        <v>266200</v>
      </c>
      <c r="AB74" s="4">
        <f t="shared" ref="AB74:AB101" si="28">F74+L74</f>
        <v>1440300</v>
      </c>
      <c r="AC74" s="189">
        <f t="shared" si="8"/>
        <v>1.6516998075689626E-2</v>
      </c>
      <c r="AD74" s="189">
        <f t="shared" si="9"/>
        <v>1.99848216544396E-2</v>
      </c>
      <c r="AE74" s="189">
        <f t="shared" si="10"/>
        <v>1.9774011299435124E-2</v>
      </c>
      <c r="AF74" s="189">
        <f t="shared" si="11"/>
        <v>1.4730818143281033E-2</v>
      </c>
      <c r="AG74" s="189">
        <f t="shared" si="12"/>
        <v>3.0983733539891478E-2</v>
      </c>
      <c r="AH74" s="189">
        <f t="shared" si="13"/>
        <v>1.8383652690376895E-2</v>
      </c>
      <c r="AI74" s="192">
        <f t="shared" si="15"/>
        <v>3.0061748456288617E-2</v>
      </c>
      <c r="AJ74" s="192">
        <f t="shared" si="16"/>
        <v>5.6188605108054901E-2</v>
      </c>
      <c r="AK74" s="192">
        <f t="shared" si="17"/>
        <v>2.2180273714015986E-2</v>
      </c>
      <c r="AL74" s="192">
        <f t="shared" si="18"/>
        <v>3.034542128483797E-2</v>
      </c>
      <c r="AM74" s="192">
        <f t="shared" si="19"/>
        <v>0.12037037037037046</v>
      </c>
      <c r="AN74" s="192">
        <f t="shared" si="20"/>
        <v>4.4604003481288013E-2</v>
      </c>
    </row>
    <row r="75" spans="1:40" x14ac:dyDescent="0.2">
      <c r="A75" s="10" t="s">
        <v>175</v>
      </c>
      <c r="B75" s="28">
        <v>130100</v>
      </c>
      <c r="C75" s="29">
        <v>165800</v>
      </c>
      <c r="D75" s="29">
        <v>134900</v>
      </c>
      <c r="E75" s="29">
        <v>166000</v>
      </c>
      <c r="F75" s="30">
        <v>596800</v>
      </c>
      <c r="G75" s="7">
        <v>184600</v>
      </c>
      <c r="H75" s="29">
        <v>151400</v>
      </c>
      <c r="I75" s="29">
        <v>238300</v>
      </c>
      <c r="J75" s="29">
        <v>293600</v>
      </c>
      <c r="K75" s="197">
        <f t="shared" si="22"/>
        <v>0.33828782117755501</v>
      </c>
      <c r="L75" s="15">
        <v>867900</v>
      </c>
      <c r="M75" s="187">
        <v>238600</v>
      </c>
      <c r="N75" s="187">
        <v>358200</v>
      </c>
      <c r="O75" s="187">
        <v>92100</v>
      </c>
      <c r="P75" s="187">
        <v>376700</v>
      </c>
      <c r="Q75" s="178">
        <v>127900</v>
      </c>
      <c r="R75" s="187">
        <v>403100</v>
      </c>
      <c r="S75" s="187">
        <v>464800</v>
      </c>
      <c r="T75" s="187">
        <v>128600</v>
      </c>
      <c r="U75" s="187">
        <v>592700</v>
      </c>
      <c r="V75" s="178">
        <v>146600</v>
      </c>
      <c r="W75" s="4">
        <f t="shared" si="23"/>
        <v>641700</v>
      </c>
      <c r="X75" s="4">
        <f t="shared" si="24"/>
        <v>823000</v>
      </c>
      <c r="Y75" s="4">
        <f t="shared" si="25"/>
        <v>220700</v>
      </c>
      <c r="Z75" s="4">
        <f t="shared" si="26"/>
        <v>969400</v>
      </c>
      <c r="AA75" s="4">
        <f t="shared" si="27"/>
        <v>274500</v>
      </c>
      <c r="AB75" s="4">
        <f t="shared" si="28"/>
        <v>1464700</v>
      </c>
      <c r="AC75" s="189">
        <f t="shared" ref="AC75:AC101" si="29">W75/W74-1</f>
        <v>1.2304779933743459E-2</v>
      </c>
      <c r="AD75" s="189">
        <f t="shared" ref="AD75:AD101" si="30">X75/X74-1</f>
        <v>2.0585317460317443E-2</v>
      </c>
      <c r="AE75" s="189">
        <f t="shared" ref="AE75:AE101" si="31">Y75/Y74-1</f>
        <v>1.8928901200369275E-2</v>
      </c>
      <c r="AF75" s="189">
        <f t="shared" ref="AF75:AF101" si="32">Z75/Z74-1</f>
        <v>1.2428198433420468E-2</v>
      </c>
      <c r="AG75" s="189">
        <f t="shared" ref="AG75:AG101" si="33">AA75/AA74-1</f>
        <v>3.1179564237415525E-2</v>
      </c>
      <c r="AH75" s="189">
        <f t="shared" ref="AH75:AH101" si="34">AB75/AB74-1</f>
        <v>1.6940915087134689E-2</v>
      </c>
      <c r="AI75" s="192">
        <f t="shared" si="15"/>
        <v>4.4943820224719211E-2</v>
      </c>
      <c r="AJ75" s="192">
        <f t="shared" si="16"/>
        <v>6.7583344143209212E-2</v>
      </c>
      <c r="AK75" s="192">
        <f t="shared" si="17"/>
        <v>4.8456057007125963E-2</v>
      </c>
      <c r="AL75" s="192">
        <f t="shared" si="18"/>
        <v>4.2701946864579954E-2</v>
      </c>
      <c r="AM75" s="192">
        <f t="shared" si="19"/>
        <v>0.12132352941176472</v>
      </c>
      <c r="AN75" s="192">
        <f t="shared" si="20"/>
        <v>5.7468774817702739E-2</v>
      </c>
    </row>
    <row r="76" spans="1:40" x14ac:dyDescent="0.2">
      <c r="A76" s="10" t="s">
        <v>176</v>
      </c>
      <c r="B76" s="28">
        <v>135700</v>
      </c>
      <c r="C76" s="29">
        <v>168000</v>
      </c>
      <c r="D76" s="29">
        <v>140400</v>
      </c>
      <c r="E76" s="29">
        <v>168900</v>
      </c>
      <c r="F76" s="30">
        <v>613000</v>
      </c>
      <c r="G76" s="7">
        <v>188400</v>
      </c>
      <c r="H76" s="29">
        <v>155500</v>
      </c>
      <c r="I76" s="29">
        <v>225900</v>
      </c>
      <c r="J76" s="29">
        <v>303500</v>
      </c>
      <c r="K76" s="197">
        <f t="shared" si="22"/>
        <v>0.34749255782001376</v>
      </c>
      <c r="L76" s="15">
        <v>873400</v>
      </c>
      <c r="M76" s="187">
        <v>244500</v>
      </c>
      <c r="N76" s="187">
        <v>368500</v>
      </c>
      <c r="O76" s="187">
        <v>96600</v>
      </c>
      <c r="P76" s="187">
        <v>384300</v>
      </c>
      <c r="Q76" s="178">
        <v>132100</v>
      </c>
      <c r="R76" s="187">
        <v>403700</v>
      </c>
      <c r="S76" s="187">
        <v>469700</v>
      </c>
      <c r="T76" s="187">
        <v>129800</v>
      </c>
      <c r="U76" s="187">
        <v>594300</v>
      </c>
      <c r="V76" s="178">
        <v>149300</v>
      </c>
      <c r="W76" s="4">
        <f t="shared" si="23"/>
        <v>648200</v>
      </c>
      <c r="X76" s="4">
        <f t="shared" si="24"/>
        <v>838200</v>
      </c>
      <c r="Y76" s="4">
        <f t="shared" si="25"/>
        <v>226400</v>
      </c>
      <c r="Z76" s="4">
        <f t="shared" si="26"/>
        <v>978600</v>
      </c>
      <c r="AA76" s="4">
        <f t="shared" si="27"/>
        <v>281400</v>
      </c>
      <c r="AB76" s="4">
        <f t="shared" si="28"/>
        <v>1486400</v>
      </c>
      <c r="AC76" s="189">
        <f t="shared" si="29"/>
        <v>1.0129343930185497E-2</v>
      </c>
      <c r="AD76" s="189">
        <f t="shared" si="30"/>
        <v>1.8469015795868682E-2</v>
      </c>
      <c r="AE76" s="189">
        <f t="shared" si="31"/>
        <v>2.5826914363389131E-2</v>
      </c>
      <c r="AF76" s="189">
        <f t="shared" si="32"/>
        <v>9.4904064369714103E-3</v>
      </c>
      <c r="AG76" s="189">
        <f t="shared" si="33"/>
        <v>2.5136612021857907E-2</v>
      </c>
      <c r="AH76" s="189">
        <f t="shared" si="34"/>
        <v>1.4815320543456023E-2</v>
      </c>
      <c r="AI76" s="192">
        <f t="shared" si="15"/>
        <v>5.3812388229556252E-2</v>
      </c>
      <c r="AJ76" s="192">
        <f t="shared" si="16"/>
        <v>7.406458226550483E-2</v>
      </c>
      <c r="AK76" s="192">
        <f t="shared" si="17"/>
        <v>8.0668257756563166E-2</v>
      </c>
      <c r="AL76" s="192">
        <f t="shared" si="18"/>
        <v>4.7078964262786238E-2</v>
      </c>
      <c r="AM76" s="192">
        <f t="shared" si="19"/>
        <v>0.11888667992047708</v>
      </c>
      <c r="AN76" s="192">
        <f t="shared" si="20"/>
        <v>6.5061622241329831E-2</v>
      </c>
    </row>
    <row r="77" spans="1:40" x14ac:dyDescent="0.2">
      <c r="A77" s="10" t="s">
        <v>177</v>
      </c>
      <c r="B77" s="28">
        <v>144300</v>
      </c>
      <c r="C77" s="29">
        <v>169500</v>
      </c>
      <c r="D77" s="29">
        <v>145200</v>
      </c>
      <c r="E77" s="29">
        <v>172200</v>
      </c>
      <c r="F77" s="30">
        <v>631200</v>
      </c>
      <c r="G77" s="7">
        <v>191700</v>
      </c>
      <c r="H77" s="29">
        <v>153100</v>
      </c>
      <c r="I77" s="29">
        <v>247200</v>
      </c>
      <c r="J77" s="29">
        <v>295200</v>
      </c>
      <c r="K77" s="197">
        <f t="shared" si="22"/>
        <v>0.33276969901927628</v>
      </c>
      <c r="L77" s="15">
        <v>887100</v>
      </c>
      <c r="M77" s="187">
        <v>252500</v>
      </c>
      <c r="N77" s="187">
        <v>378800</v>
      </c>
      <c r="O77" s="187">
        <v>99300</v>
      </c>
      <c r="P77" s="187">
        <v>395300</v>
      </c>
      <c r="Q77" s="178">
        <v>136600</v>
      </c>
      <c r="R77" s="187">
        <v>411800</v>
      </c>
      <c r="S77" s="187">
        <v>475300</v>
      </c>
      <c r="T77" s="187">
        <v>132100</v>
      </c>
      <c r="U77" s="187">
        <v>603400</v>
      </c>
      <c r="V77" s="178">
        <v>151700</v>
      </c>
      <c r="W77" s="4">
        <f t="shared" si="23"/>
        <v>664300</v>
      </c>
      <c r="X77" s="4">
        <f t="shared" si="24"/>
        <v>854100</v>
      </c>
      <c r="Y77" s="4">
        <f t="shared" si="25"/>
        <v>231400</v>
      </c>
      <c r="Z77" s="4">
        <f t="shared" si="26"/>
        <v>998700</v>
      </c>
      <c r="AA77" s="4">
        <f t="shared" si="27"/>
        <v>288300</v>
      </c>
      <c r="AB77" s="4">
        <f t="shared" si="28"/>
        <v>1518300</v>
      </c>
      <c r="AC77" s="189">
        <f t="shared" si="29"/>
        <v>2.4838012958963374E-2</v>
      </c>
      <c r="AD77" s="189">
        <f t="shared" si="30"/>
        <v>1.8969219756621358E-2</v>
      </c>
      <c r="AE77" s="189">
        <f t="shared" si="31"/>
        <v>2.2084805653710182E-2</v>
      </c>
      <c r="AF77" s="189">
        <f t="shared" si="32"/>
        <v>2.0539546290619271E-2</v>
      </c>
      <c r="AG77" s="189">
        <f t="shared" si="33"/>
        <v>2.4520255863539342E-2</v>
      </c>
      <c r="AH77" s="189">
        <f t="shared" si="34"/>
        <v>2.1461248654467191E-2</v>
      </c>
      <c r="AI77" s="192">
        <f t="shared" si="15"/>
        <v>6.5266196279666344E-2</v>
      </c>
      <c r="AJ77" s="192">
        <f t="shared" si="16"/>
        <v>8.0318745256767077E-2</v>
      </c>
      <c r="AK77" s="192">
        <f t="shared" si="17"/>
        <v>8.9453860640301253E-2</v>
      </c>
      <c r="AL77" s="192">
        <f t="shared" si="18"/>
        <v>5.8393387028401911E-2</v>
      </c>
      <c r="AM77" s="192">
        <f t="shared" si="19"/>
        <v>0.11657629744384201</v>
      </c>
      <c r="AN77" s="192">
        <f t="shared" si="20"/>
        <v>7.3534610761507357E-2</v>
      </c>
    </row>
    <row r="78" spans="1:40" x14ac:dyDescent="0.2">
      <c r="A78" s="10" t="s">
        <v>178</v>
      </c>
      <c r="B78" s="28">
        <v>140800</v>
      </c>
      <c r="C78" s="29">
        <v>172700</v>
      </c>
      <c r="D78" s="29">
        <v>143800</v>
      </c>
      <c r="E78" s="29">
        <v>174400</v>
      </c>
      <c r="F78" s="30">
        <v>631700</v>
      </c>
      <c r="G78" s="7">
        <v>192000</v>
      </c>
      <c r="H78" s="29">
        <v>154400</v>
      </c>
      <c r="I78" s="29">
        <v>242600</v>
      </c>
      <c r="J78" s="29">
        <v>309600</v>
      </c>
      <c r="K78" s="197">
        <f t="shared" si="22"/>
        <v>0.34453594480302691</v>
      </c>
      <c r="L78" s="15">
        <v>898600</v>
      </c>
      <c r="M78" s="187">
        <v>252400</v>
      </c>
      <c r="N78" s="187">
        <v>379300</v>
      </c>
      <c r="O78" s="187">
        <v>98200</v>
      </c>
      <c r="P78" s="187">
        <v>394600</v>
      </c>
      <c r="Q78" s="178">
        <v>138800</v>
      </c>
      <c r="R78" s="187">
        <v>421000</v>
      </c>
      <c r="S78" s="187">
        <v>477600</v>
      </c>
      <c r="T78" s="187">
        <v>132700</v>
      </c>
      <c r="U78" s="187">
        <v>611100</v>
      </c>
      <c r="V78" s="178">
        <v>154800</v>
      </c>
      <c r="W78" s="4">
        <f t="shared" si="23"/>
        <v>673400</v>
      </c>
      <c r="X78" s="4">
        <f t="shared" si="24"/>
        <v>856900</v>
      </c>
      <c r="Y78" s="4">
        <f t="shared" si="25"/>
        <v>230900</v>
      </c>
      <c r="Z78" s="4">
        <f t="shared" si="26"/>
        <v>1005700</v>
      </c>
      <c r="AA78" s="4">
        <f t="shared" si="27"/>
        <v>293600</v>
      </c>
      <c r="AB78" s="4">
        <f t="shared" si="28"/>
        <v>1530300</v>
      </c>
      <c r="AC78" s="189">
        <f t="shared" si="29"/>
        <v>1.3698630136986356E-2</v>
      </c>
      <c r="AD78" s="189">
        <f t="shared" si="30"/>
        <v>3.2783046481676958E-3</v>
      </c>
      <c r="AE78" s="189">
        <f t="shared" si="31"/>
        <v>-2.160760587726851E-3</v>
      </c>
      <c r="AF78" s="189">
        <f t="shared" si="32"/>
        <v>7.0091118453989854E-3</v>
      </c>
      <c r="AG78" s="189">
        <f t="shared" si="33"/>
        <v>1.8383628165105748E-2</v>
      </c>
      <c r="AH78" s="189">
        <f t="shared" si="34"/>
        <v>7.9035763683066307E-3</v>
      </c>
      <c r="AI78" s="192">
        <f t="shared" ref="AI78:AI101" si="35">W78/W74-1</f>
        <v>6.2312667613188211E-2</v>
      </c>
      <c r="AJ78" s="192">
        <f t="shared" ref="AJ78:AJ101" si="36">X78/X74-1</f>
        <v>6.2624007936507908E-2</v>
      </c>
      <c r="AK78" s="192">
        <f t="shared" ref="AK78:AK101" si="37">Y78/Y74-1</f>
        <v>6.6020313942751541E-2</v>
      </c>
      <c r="AL78" s="192">
        <f t="shared" ref="AL78:AL101" si="38">Z78/Z74-1</f>
        <v>5.0339425587467401E-2</v>
      </c>
      <c r="AM78" s="192">
        <f t="shared" ref="AM78:AM101" si="39">AA78/AA74-1</f>
        <v>0.10293012772351617</v>
      </c>
      <c r="AN78" s="192">
        <f t="shared" ref="AN78:AN101" si="40">AB78/AB74-1</f>
        <v>6.2486981878775216E-2</v>
      </c>
    </row>
    <row r="79" spans="1:40" x14ac:dyDescent="0.2">
      <c r="A79" s="10" t="s">
        <v>179</v>
      </c>
      <c r="B79" s="28">
        <v>145800</v>
      </c>
      <c r="C79" s="29">
        <v>172300</v>
      </c>
      <c r="D79" s="29">
        <v>144500</v>
      </c>
      <c r="E79" s="29">
        <v>173100</v>
      </c>
      <c r="F79" s="30">
        <v>635700</v>
      </c>
      <c r="G79" s="7">
        <v>190400</v>
      </c>
      <c r="H79" s="29">
        <v>155700</v>
      </c>
      <c r="I79" s="29">
        <v>251200</v>
      </c>
      <c r="J79" s="29">
        <v>318300</v>
      </c>
      <c r="K79" s="197">
        <f t="shared" si="22"/>
        <v>0.34764089121887287</v>
      </c>
      <c r="L79" s="15">
        <v>915600</v>
      </c>
      <c r="M79" s="187">
        <v>254100</v>
      </c>
      <c r="N79" s="187">
        <v>381600</v>
      </c>
      <c r="O79" s="187">
        <v>96800</v>
      </c>
      <c r="P79" s="187">
        <v>397500</v>
      </c>
      <c r="Q79" s="178">
        <v>141400</v>
      </c>
      <c r="R79" s="187">
        <v>430900</v>
      </c>
      <c r="S79" s="187">
        <v>484700</v>
      </c>
      <c r="T79" s="187">
        <v>134800</v>
      </c>
      <c r="U79" s="187">
        <v>622200</v>
      </c>
      <c r="V79" s="178">
        <v>158700</v>
      </c>
      <c r="W79" s="4">
        <f t="shared" si="23"/>
        <v>685000</v>
      </c>
      <c r="X79" s="4">
        <f t="shared" si="24"/>
        <v>866300</v>
      </c>
      <c r="Y79" s="4">
        <f t="shared" si="25"/>
        <v>231600</v>
      </c>
      <c r="Z79" s="4">
        <f t="shared" si="26"/>
        <v>1019700</v>
      </c>
      <c r="AA79" s="4">
        <f t="shared" si="27"/>
        <v>300100</v>
      </c>
      <c r="AB79" s="4">
        <f t="shared" si="28"/>
        <v>1551300</v>
      </c>
      <c r="AC79" s="189">
        <f t="shared" si="29"/>
        <v>1.7226017226017243E-2</v>
      </c>
      <c r="AD79" s="189">
        <f t="shared" si="30"/>
        <v>1.0969774769518104E-2</v>
      </c>
      <c r="AE79" s="189">
        <f t="shared" si="31"/>
        <v>3.0316154179297339E-3</v>
      </c>
      <c r="AF79" s="189">
        <f t="shared" si="32"/>
        <v>1.3920652281992574E-2</v>
      </c>
      <c r="AG79" s="189">
        <f t="shared" si="33"/>
        <v>2.2138964577656628E-2</v>
      </c>
      <c r="AH79" s="189">
        <f t="shared" si="34"/>
        <v>1.3722799451088008E-2</v>
      </c>
      <c r="AI79" s="192">
        <f t="shared" si="35"/>
        <v>6.7477014181081429E-2</v>
      </c>
      <c r="AJ79" s="192">
        <f t="shared" si="36"/>
        <v>5.2612393681652492E-2</v>
      </c>
      <c r="AK79" s="192">
        <f t="shared" si="37"/>
        <v>4.9388309922972384E-2</v>
      </c>
      <c r="AL79" s="192">
        <f t="shared" si="38"/>
        <v>5.1887765628223725E-2</v>
      </c>
      <c r="AM79" s="192">
        <f t="shared" si="39"/>
        <v>9.3260473588342441E-2</v>
      </c>
      <c r="AN79" s="192">
        <f t="shared" si="40"/>
        <v>5.9124735440704512E-2</v>
      </c>
    </row>
    <row r="80" spans="1:40" s="48" customFormat="1" x14ac:dyDescent="0.2">
      <c r="A80" s="52" t="s">
        <v>180</v>
      </c>
      <c r="B80" s="49">
        <v>145300</v>
      </c>
      <c r="C80" s="50">
        <v>176500</v>
      </c>
      <c r="D80" s="50">
        <v>147300</v>
      </c>
      <c r="E80" s="50">
        <v>180900</v>
      </c>
      <c r="F80" s="51">
        <v>650000</v>
      </c>
      <c r="G80" s="89">
        <v>199600</v>
      </c>
      <c r="H80" s="50">
        <v>168000</v>
      </c>
      <c r="I80" s="50">
        <v>246500</v>
      </c>
      <c r="J80" s="50">
        <v>330900</v>
      </c>
      <c r="K80" s="198">
        <f t="shared" si="22"/>
        <v>0.35015873015873017</v>
      </c>
      <c r="L80" s="46">
        <v>945000</v>
      </c>
      <c r="M80" s="188">
        <v>260200</v>
      </c>
      <c r="N80" s="188">
        <v>389800</v>
      </c>
      <c r="O80" s="188">
        <v>99100</v>
      </c>
      <c r="P80" s="188">
        <v>405200</v>
      </c>
      <c r="Q80" s="179">
        <v>145700</v>
      </c>
      <c r="R80" s="188">
        <v>447500</v>
      </c>
      <c r="S80" s="188">
        <v>497500</v>
      </c>
      <c r="T80" s="188">
        <v>137700</v>
      </c>
      <c r="U80" s="188">
        <v>642800</v>
      </c>
      <c r="V80" s="179">
        <v>164500</v>
      </c>
      <c r="W80" s="48">
        <f t="shared" si="23"/>
        <v>707700</v>
      </c>
      <c r="X80" s="48">
        <f t="shared" si="24"/>
        <v>887300</v>
      </c>
      <c r="Y80" s="48">
        <f t="shared" si="25"/>
        <v>236800</v>
      </c>
      <c r="Z80" s="48">
        <f t="shared" si="26"/>
        <v>1048000</v>
      </c>
      <c r="AA80" s="48">
        <f t="shared" si="27"/>
        <v>310200</v>
      </c>
      <c r="AB80" s="48">
        <f t="shared" si="28"/>
        <v>1595000</v>
      </c>
      <c r="AC80" s="190">
        <f t="shared" si="29"/>
        <v>3.313868613138693E-2</v>
      </c>
      <c r="AD80" s="190">
        <f t="shared" si="30"/>
        <v>2.4241025049059228E-2</v>
      </c>
      <c r="AE80" s="190">
        <f t="shared" si="31"/>
        <v>2.2452504317789224E-2</v>
      </c>
      <c r="AF80" s="190">
        <f t="shared" si="32"/>
        <v>2.7753260762969578E-2</v>
      </c>
      <c r="AG80" s="190">
        <f t="shared" si="33"/>
        <v>3.3655448183938619E-2</v>
      </c>
      <c r="AH80" s="190">
        <f t="shared" si="34"/>
        <v>2.8169922000902403E-2</v>
      </c>
      <c r="AI80" s="193">
        <f t="shared" si="35"/>
        <v>9.1792656587472932E-2</v>
      </c>
      <c r="AJ80" s="193">
        <f t="shared" si="36"/>
        <v>5.8577905034598032E-2</v>
      </c>
      <c r="AK80" s="193">
        <f t="shared" si="37"/>
        <v>4.5936395759717419E-2</v>
      </c>
      <c r="AL80" s="193">
        <f t="shared" si="38"/>
        <v>7.0917637441242576E-2</v>
      </c>
      <c r="AM80" s="193">
        <f t="shared" si="39"/>
        <v>0.10234541577825151</v>
      </c>
      <c r="AN80" s="193">
        <f t="shared" si="40"/>
        <v>7.3062432723358439E-2</v>
      </c>
    </row>
    <row r="81" spans="1:40" x14ac:dyDescent="0.2">
      <c r="A81" s="10" t="s">
        <v>181</v>
      </c>
      <c r="B81" s="28">
        <v>148400</v>
      </c>
      <c r="C81" s="29">
        <v>177800</v>
      </c>
      <c r="D81" s="29">
        <v>147400</v>
      </c>
      <c r="E81" s="29">
        <v>178800</v>
      </c>
      <c r="F81" s="30">
        <v>652400</v>
      </c>
      <c r="G81" s="7">
        <v>198200</v>
      </c>
      <c r="H81" s="29">
        <v>162800</v>
      </c>
      <c r="I81" s="29">
        <v>261600</v>
      </c>
      <c r="J81" s="29">
        <v>331600</v>
      </c>
      <c r="K81" s="197">
        <f t="shared" si="22"/>
        <v>0.34755266743527929</v>
      </c>
      <c r="L81" s="15">
        <v>954100</v>
      </c>
      <c r="M81" s="187">
        <v>262000</v>
      </c>
      <c r="N81" s="187">
        <v>390400</v>
      </c>
      <c r="O81" s="187">
        <v>97200</v>
      </c>
      <c r="P81" s="187">
        <v>406100</v>
      </c>
      <c r="Q81" s="187">
        <v>149100</v>
      </c>
      <c r="R81" s="187">
        <v>451500</v>
      </c>
      <c r="S81" s="187">
        <v>502600</v>
      </c>
      <c r="T81" s="187">
        <v>136800</v>
      </c>
      <c r="U81" s="187">
        <v>649500</v>
      </c>
      <c r="V81" s="187">
        <v>167800</v>
      </c>
      <c r="W81" s="4">
        <f t="shared" si="23"/>
        <v>713500</v>
      </c>
      <c r="X81" s="4">
        <f t="shared" si="24"/>
        <v>893000</v>
      </c>
      <c r="Y81" s="4">
        <f t="shared" si="25"/>
        <v>234000</v>
      </c>
      <c r="Z81" s="4">
        <f t="shared" si="26"/>
        <v>1055600</v>
      </c>
      <c r="AA81" s="4">
        <f t="shared" si="27"/>
        <v>316900</v>
      </c>
      <c r="AB81" s="4">
        <f t="shared" si="28"/>
        <v>1606500</v>
      </c>
      <c r="AC81" s="189">
        <f t="shared" si="29"/>
        <v>8.1955630917054378E-3</v>
      </c>
      <c r="AD81" s="189">
        <f t="shared" si="30"/>
        <v>6.4239828693790635E-3</v>
      </c>
      <c r="AE81" s="189">
        <f t="shared" si="31"/>
        <v>-1.1824324324324342E-2</v>
      </c>
      <c r="AF81" s="189">
        <f t="shared" si="32"/>
        <v>7.2519083969466713E-3</v>
      </c>
      <c r="AG81" s="189">
        <f t="shared" si="33"/>
        <v>2.1598968407479102E-2</v>
      </c>
      <c r="AH81" s="189">
        <f t="shared" si="34"/>
        <v>7.2100313479623868E-3</v>
      </c>
      <c r="AI81" s="192">
        <f t="shared" si="35"/>
        <v>7.4062923377991918E-2</v>
      </c>
      <c r="AJ81" s="192">
        <f t="shared" si="36"/>
        <v>4.554501814775791E-2</v>
      </c>
      <c r="AK81" s="192">
        <f t="shared" si="37"/>
        <v>1.1235955056179803E-2</v>
      </c>
      <c r="AL81" s="192">
        <f t="shared" si="38"/>
        <v>5.6974066286171965E-2</v>
      </c>
      <c r="AM81" s="192">
        <f t="shared" si="39"/>
        <v>9.9202219909816147E-2</v>
      </c>
      <c r="AN81" s="192">
        <f t="shared" si="40"/>
        <v>5.8091286307053958E-2</v>
      </c>
    </row>
    <row r="82" spans="1:40" x14ac:dyDescent="0.2">
      <c r="A82" s="10" t="s">
        <v>182</v>
      </c>
      <c r="B82" s="28">
        <v>150200</v>
      </c>
      <c r="C82" s="29">
        <v>179100</v>
      </c>
      <c r="D82" s="29">
        <v>152300</v>
      </c>
      <c r="E82" s="29">
        <v>178400</v>
      </c>
      <c r="F82" s="30">
        <v>660100</v>
      </c>
      <c r="G82" s="7">
        <v>200100</v>
      </c>
      <c r="H82" s="29">
        <v>167500</v>
      </c>
      <c r="I82" s="29">
        <v>261800</v>
      </c>
      <c r="J82" s="29">
        <v>343000</v>
      </c>
      <c r="K82" s="197">
        <f t="shared" si="22"/>
        <v>0.35269922879177379</v>
      </c>
      <c r="L82" s="15">
        <v>972500</v>
      </c>
      <c r="M82" s="187">
        <v>266000</v>
      </c>
      <c r="N82" s="187">
        <v>394100</v>
      </c>
      <c r="O82" s="187">
        <v>97600</v>
      </c>
      <c r="P82" s="187">
        <v>410500</v>
      </c>
      <c r="Q82" s="178">
        <v>152000</v>
      </c>
      <c r="R82" s="187">
        <v>459400</v>
      </c>
      <c r="S82" s="187">
        <v>513000</v>
      </c>
      <c r="T82" s="187">
        <v>139600</v>
      </c>
      <c r="U82" s="187">
        <v>660600</v>
      </c>
      <c r="V82" s="178">
        <v>172200</v>
      </c>
      <c r="W82" s="4">
        <f t="shared" si="23"/>
        <v>725400</v>
      </c>
      <c r="X82" s="4">
        <f t="shared" si="24"/>
        <v>907100</v>
      </c>
      <c r="Y82" s="4">
        <f t="shared" si="25"/>
        <v>237200</v>
      </c>
      <c r="Z82" s="4">
        <f t="shared" si="26"/>
        <v>1071100</v>
      </c>
      <c r="AA82" s="4">
        <f t="shared" si="27"/>
        <v>324200</v>
      </c>
      <c r="AB82" s="4">
        <f t="shared" si="28"/>
        <v>1632600</v>
      </c>
      <c r="AC82" s="189">
        <f t="shared" si="29"/>
        <v>1.6678346180798886E-2</v>
      </c>
      <c r="AD82" s="189">
        <f t="shared" si="30"/>
        <v>1.5789473684210575E-2</v>
      </c>
      <c r="AE82" s="189">
        <f t="shared" si="31"/>
        <v>1.3675213675213627E-2</v>
      </c>
      <c r="AF82" s="189">
        <f t="shared" si="32"/>
        <v>1.4683592269799206E-2</v>
      </c>
      <c r="AG82" s="189">
        <f t="shared" si="33"/>
        <v>2.3035657936257392E-2</v>
      </c>
      <c r="AH82" s="189">
        <f t="shared" si="34"/>
        <v>1.6246498599439718E-2</v>
      </c>
      <c r="AI82" s="192">
        <f t="shared" si="35"/>
        <v>7.7220077220077288E-2</v>
      </c>
      <c r="AJ82" s="192">
        <f t="shared" si="36"/>
        <v>5.8583265258489892E-2</v>
      </c>
      <c r="AK82" s="192">
        <f t="shared" si="37"/>
        <v>2.7284538761368493E-2</v>
      </c>
      <c r="AL82" s="192">
        <f t="shared" si="38"/>
        <v>6.5029332803022699E-2</v>
      </c>
      <c r="AM82" s="192">
        <f t="shared" si="39"/>
        <v>0.10422343324250671</v>
      </c>
      <c r="AN82" s="192">
        <f t="shared" si="40"/>
        <v>6.6849637326014566E-2</v>
      </c>
    </row>
    <row r="83" spans="1:40" x14ac:dyDescent="0.2">
      <c r="A83" s="10" t="s">
        <v>183</v>
      </c>
      <c r="B83" s="28">
        <v>154100</v>
      </c>
      <c r="C83" s="29">
        <v>178700</v>
      </c>
      <c r="D83" s="29">
        <v>150100</v>
      </c>
      <c r="E83" s="29">
        <v>180300</v>
      </c>
      <c r="F83" s="30">
        <v>663200</v>
      </c>
      <c r="G83" s="7">
        <v>198500</v>
      </c>
      <c r="H83" s="29">
        <v>174900</v>
      </c>
      <c r="I83" s="29">
        <v>263300</v>
      </c>
      <c r="J83" s="29">
        <v>363700</v>
      </c>
      <c r="K83" s="197">
        <f t="shared" si="22"/>
        <v>0.36359092272318305</v>
      </c>
      <c r="L83" s="15">
        <v>1000300</v>
      </c>
      <c r="M83" s="187">
        <v>267700</v>
      </c>
      <c r="N83" s="187">
        <v>395600</v>
      </c>
      <c r="O83" s="187">
        <v>97000</v>
      </c>
      <c r="P83" s="187">
        <v>412200</v>
      </c>
      <c r="Q83" s="178">
        <v>154000</v>
      </c>
      <c r="R83" s="187">
        <v>473200</v>
      </c>
      <c r="S83" s="187">
        <v>527100</v>
      </c>
      <c r="T83" s="187">
        <v>142100</v>
      </c>
      <c r="U83" s="187">
        <v>680300</v>
      </c>
      <c r="V83" s="178">
        <v>177900</v>
      </c>
      <c r="W83" s="4">
        <f t="shared" si="23"/>
        <v>740900</v>
      </c>
      <c r="X83" s="4">
        <f t="shared" si="24"/>
        <v>922700</v>
      </c>
      <c r="Y83" s="4">
        <f t="shared" si="25"/>
        <v>239100</v>
      </c>
      <c r="Z83" s="4">
        <f t="shared" si="26"/>
        <v>1092500</v>
      </c>
      <c r="AA83" s="4">
        <f t="shared" si="27"/>
        <v>331900</v>
      </c>
      <c r="AB83" s="4">
        <f t="shared" si="28"/>
        <v>1663500</v>
      </c>
      <c r="AC83" s="189">
        <f t="shared" si="29"/>
        <v>2.1367521367521292E-2</v>
      </c>
      <c r="AD83" s="189">
        <f t="shared" si="30"/>
        <v>1.7197662881710984E-2</v>
      </c>
      <c r="AE83" s="189">
        <f t="shared" si="31"/>
        <v>8.0101180438447717E-3</v>
      </c>
      <c r="AF83" s="189">
        <f t="shared" si="32"/>
        <v>1.9979460367846036E-2</v>
      </c>
      <c r="AG83" s="189">
        <f t="shared" si="33"/>
        <v>2.3750771128932868E-2</v>
      </c>
      <c r="AH83" s="189">
        <f t="shared" si="34"/>
        <v>1.8926865123116476E-2</v>
      </c>
      <c r="AI83" s="192">
        <f t="shared" si="35"/>
        <v>8.1605839416058368E-2</v>
      </c>
      <c r="AJ83" s="192">
        <f t="shared" si="36"/>
        <v>6.5104467274616162E-2</v>
      </c>
      <c r="AK83" s="192">
        <f t="shared" si="37"/>
        <v>3.2383419689119064E-2</v>
      </c>
      <c r="AL83" s="192">
        <f t="shared" si="38"/>
        <v>7.1393547121702428E-2</v>
      </c>
      <c r="AM83" s="192">
        <f t="shared" si="39"/>
        <v>0.10596467844051993</v>
      </c>
      <c r="AN83" s="192">
        <f t="shared" si="40"/>
        <v>7.2326435892477337E-2</v>
      </c>
    </row>
    <row r="84" spans="1:40" x14ac:dyDescent="0.2">
      <c r="A84" s="10" t="s">
        <v>184</v>
      </c>
      <c r="B84" s="28">
        <v>158000</v>
      </c>
      <c r="C84" s="29">
        <v>182600</v>
      </c>
      <c r="D84" s="29">
        <v>151800</v>
      </c>
      <c r="E84" s="29">
        <v>183400</v>
      </c>
      <c r="F84" s="30">
        <v>675700</v>
      </c>
      <c r="G84" s="7">
        <v>206200</v>
      </c>
      <c r="H84" s="29">
        <v>181200</v>
      </c>
      <c r="I84" s="29">
        <v>275400</v>
      </c>
      <c r="J84" s="29">
        <v>367900</v>
      </c>
      <c r="K84" s="197">
        <f t="shared" si="22"/>
        <v>0.35694188415639855</v>
      </c>
      <c r="L84" s="15">
        <v>1030700</v>
      </c>
      <c r="M84" s="187">
        <v>273000</v>
      </c>
      <c r="N84" s="187">
        <v>402700</v>
      </c>
      <c r="O84" s="187">
        <v>98900</v>
      </c>
      <c r="P84" s="187">
        <v>419100</v>
      </c>
      <c r="Q84" s="178">
        <v>157600</v>
      </c>
      <c r="R84" s="187">
        <v>485700</v>
      </c>
      <c r="S84" s="187">
        <v>545000</v>
      </c>
      <c r="T84" s="187">
        <v>145900</v>
      </c>
      <c r="U84" s="187">
        <v>700600</v>
      </c>
      <c r="V84" s="178">
        <v>184200</v>
      </c>
      <c r="W84" s="4">
        <f t="shared" si="23"/>
        <v>758700</v>
      </c>
      <c r="X84" s="4">
        <f t="shared" si="24"/>
        <v>947700</v>
      </c>
      <c r="Y84" s="4">
        <f t="shared" si="25"/>
        <v>244800</v>
      </c>
      <c r="Z84" s="4">
        <f t="shared" si="26"/>
        <v>1119700</v>
      </c>
      <c r="AA84" s="4">
        <f t="shared" si="27"/>
        <v>341800</v>
      </c>
      <c r="AB84" s="4">
        <f t="shared" si="28"/>
        <v>1706400</v>
      </c>
      <c r="AC84" s="189">
        <f t="shared" si="29"/>
        <v>2.4024834660548056E-2</v>
      </c>
      <c r="AD84" s="189">
        <f t="shared" si="30"/>
        <v>2.7094396878725391E-2</v>
      </c>
      <c r="AE84" s="189">
        <f t="shared" si="31"/>
        <v>2.3839397741530766E-2</v>
      </c>
      <c r="AF84" s="189">
        <f t="shared" si="32"/>
        <v>2.4897025171624731E-2</v>
      </c>
      <c r="AG84" s="189">
        <f t="shared" si="33"/>
        <v>2.9828261524555533E-2</v>
      </c>
      <c r="AH84" s="189">
        <f t="shared" si="34"/>
        <v>2.5788999098286691E-2</v>
      </c>
      <c r="AI84" s="192">
        <f t="shared" si="35"/>
        <v>7.2064434082238282E-2</v>
      </c>
      <c r="AJ84" s="192">
        <f t="shared" si="36"/>
        <v>6.8071678124647761E-2</v>
      </c>
      <c r="AK84" s="192">
        <f t="shared" si="37"/>
        <v>3.3783783783783772E-2</v>
      </c>
      <c r="AL84" s="192">
        <f t="shared" si="38"/>
        <v>6.841603053435108E-2</v>
      </c>
      <c r="AM84" s="192">
        <f t="shared" si="39"/>
        <v>0.10186976144422943</v>
      </c>
      <c r="AN84" s="192">
        <f t="shared" si="40"/>
        <v>6.9843260188087841E-2</v>
      </c>
    </row>
    <row r="85" spans="1:40" x14ac:dyDescent="0.2">
      <c r="A85" s="10" t="s">
        <v>185</v>
      </c>
      <c r="B85" s="28">
        <v>160800</v>
      </c>
      <c r="C85" s="29">
        <v>186800</v>
      </c>
      <c r="D85" s="29">
        <v>154000</v>
      </c>
      <c r="E85" s="29">
        <v>185400</v>
      </c>
      <c r="F85" s="30">
        <v>686900</v>
      </c>
      <c r="G85" s="7">
        <v>210200</v>
      </c>
      <c r="H85" s="29">
        <v>191400</v>
      </c>
      <c r="I85" s="29">
        <v>284500</v>
      </c>
      <c r="J85" s="29">
        <v>394000</v>
      </c>
      <c r="K85" s="197">
        <f t="shared" si="22"/>
        <v>0.3647810387927044</v>
      </c>
      <c r="L85" s="15">
        <v>1080100</v>
      </c>
      <c r="M85" s="187">
        <v>276900</v>
      </c>
      <c r="N85" s="187">
        <v>410000</v>
      </c>
      <c r="O85" s="187">
        <v>101200</v>
      </c>
      <c r="P85" s="187">
        <v>425100</v>
      </c>
      <c r="Q85" s="178">
        <v>160600</v>
      </c>
      <c r="R85" s="187">
        <v>509100</v>
      </c>
      <c r="S85" s="187">
        <v>571000</v>
      </c>
      <c r="T85" s="187">
        <v>152800</v>
      </c>
      <c r="U85" s="187">
        <v>733900</v>
      </c>
      <c r="V85" s="178">
        <v>193400</v>
      </c>
      <c r="W85" s="4">
        <f t="shared" si="23"/>
        <v>786000</v>
      </c>
      <c r="X85" s="4">
        <f t="shared" si="24"/>
        <v>981000</v>
      </c>
      <c r="Y85" s="4">
        <f t="shared" si="25"/>
        <v>254000</v>
      </c>
      <c r="Z85" s="4">
        <f t="shared" si="26"/>
        <v>1159000</v>
      </c>
      <c r="AA85" s="4">
        <f t="shared" si="27"/>
        <v>354000</v>
      </c>
      <c r="AB85" s="4">
        <f t="shared" si="28"/>
        <v>1767000</v>
      </c>
      <c r="AC85" s="189">
        <f t="shared" si="29"/>
        <v>3.5982601818900672E-2</v>
      </c>
      <c r="AD85" s="189">
        <f t="shared" si="30"/>
        <v>3.5137701804368371E-2</v>
      </c>
      <c r="AE85" s="189">
        <f t="shared" si="31"/>
        <v>3.7581699346405317E-2</v>
      </c>
      <c r="AF85" s="189">
        <f t="shared" si="32"/>
        <v>3.509868714834341E-2</v>
      </c>
      <c r="AG85" s="189">
        <f t="shared" si="33"/>
        <v>3.5693387946167388E-2</v>
      </c>
      <c r="AH85" s="189">
        <f t="shared" si="34"/>
        <v>3.5513361462728543E-2</v>
      </c>
      <c r="AI85" s="192">
        <f t="shared" si="35"/>
        <v>0.10161177295024526</v>
      </c>
      <c r="AJ85" s="192">
        <f t="shared" si="36"/>
        <v>9.85442329227324E-2</v>
      </c>
      <c r="AK85" s="192">
        <f t="shared" si="37"/>
        <v>8.5470085470085388E-2</v>
      </c>
      <c r="AL85" s="192">
        <f t="shared" si="38"/>
        <v>9.7953770367563475E-2</v>
      </c>
      <c r="AM85" s="192">
        <f t="shared" si="39"/>
        <v>0.11707163142947308</v>
      </c>
      <c r="AN85" s="192">
        <f t="shared" si="40"/>
        <v>9.9906629318394113E-2</v>
      </c>
    </row>
    <row r="86" spans="1:40" x14ac:dyDescent="0.2">
      <c r="A86" s="10" t="s">
        <v>186</v>
      </c>
      <c r="B86" s="28">
        <v>164800</v>
      </c>
      <c r="C86" s="29">
        <v>188000</v>
      </c>
      <c r="D86" s="29">
        <v>160100</v>
      </c>
      <c r="E86" s="29">
        <v>188100</v>
      </c>
      <c r="F86" s="30">
        <v>701000</v>
      </c>
      <c r="G86" s="7">
        <v>216500</v>
      </c>
      <c r="H86" s="29">
        <v>200400</v>
      </c>
      <c r="I86" s="29">
        <v>286300</v>
      </c>
      <c r="J86" s="29">
        <v>431300</v>
      </c>
      <c r="K86" s="197">
        <f t="shared" si="22"/>
        <v>0.38016747465843986</v>
      </c>
      <c r="L86" s="15">
        <v>1134500</v>
      </c>
      <c r="M86" s="187">
        <v>284000</v>
      </c>
      <c r="N86" s="187">
        <v>417000</v>
      </c>
      <c r="O86" s="187">
        <v>103400</v>
      </c>
      <c r="P86" s="187">
        <v>433500</v>
      </c>
      <c r="Q86" s="178">
        <v>164100</v>
      </c>
      <c r="R86" s="187">
        <v>535700</v>
      </c>
      <c r="S86" s="187">
        <v>598800</v>
      </c>
      <c r="T86" s="187">
        <v>162400</v>
      </c>
      <c r="U86" s="187">
        <v>769100</v>
      </c>
      <c r="V86" s="178">
        <v>203000</v>
      </c>
      <c r="W86" s="4">
        <f t="shared" si="23"/>
        <v>819700</v>
      </c>
      <c r="X86" s="4">
        <f t="shared" si="24"/>
        <v>1015800</v>
      </c>
      <c r="Y86" s="4">
        <f t="shared" si="25"/>
        <v>265800</v>
      </c>
      <c r="Z86" s="4">
        <f t="shared" si="26"/>
        <v>1202600</v>
      </c>
      <c r="AA86" s="4">
        <f t="shared" si="27"/>
        <v>367100</v>
      </c>
      <c r="AB86" s="4">
        <f t="shared" si="28"/>
        <v>1835500</v>
      </c>
      <c r="AC86" s="189">
        <f t="shared" si="29"/>
        <v>4.2875318066157853E-2</v>
      </c>
      <c r="AD86" s="189">
        <f t="shared" si="30"/>
        <v>3.547400611620799E-2</v>
      </c>
      <c r="AE86" s="189">
        <f t="shared" si="31"/>
        <v>4.6456692913385833E-2</v>
      </c>
      <c r="AF86" s="189">
        <f t="shared" si="32"/>
        <v>3.7618636755823998E-2</v>
      </c>
      <c r="AG86" s="189">
        <f t="shared" si="33"/>
        <v>3.7005649717514189E-2</v>
      </c>
      <c r="AH86" s="189">
        <f t="shared" si="34"/>
        <v>3.8766270514997148E-2</v>
      </c>
      <c r="AI86" s="192">
        <f t="shared" si="35"/>
        <v>0.12999724290046877</v>
      </c>
      <c r="AJ86" s="192">
        <f t="shared" si="36"/>
        <v>0.11983243302833202</v>
      </c>
      <c r="AK86" s="192">
        <f t="shared" si="37"/>
        <v>0.12057335581787521</v>
      </c>
      <c r="AL86" s="192">
        <f t="shared" si="38"/>
        <v>0.12277098310148449</v>
      </c>
      <c r="AM86" s="192">
        <f t="shared" si="39"/>
        <v>0.13232572486119687</v>
      </c>
      <c r="AN86" s="192">
        <f t="shared" si="40"/>
        <v>0.12428028910939615</v>
      </c>
    </row>
    <row r="87" spans="1:40" x14ac:dyDescent="0.2">
      <c r="A87" s="10" t="s">
        <v>187</v>
      </c>
      <c r="B87" s="28">
        <v>165500</v>
      </c>
      <c r="C87" s="29">
        <v>187400</v>
      </c>
      <c r="D87" s="29">
        <v>163500</v>
      </c>
      <c r="E87" s="29">
        <v>188200</v>
      </c>
      <c r="F87" s="30">
        <v>704600</v>
      </c>
      <c r="G87" s="7">
        <v>213300</v>
      </c>
      <c r="H87" s="29">
        <v>191600</v>
      </c>
      <c r="I87" s="29">
        <v>307600</v>
      </c>
      <c r="J87" s="29">
        <v>439700</v>
      </c>
      <c r="K87" s="197">
        <f t="shared" si="22"/>
        <v>0.38161777469189379</v>
      </c>
      <c r="L87" s="15">
        <v>1152200</v>
      </c>
      <c r="M87" s="187">
        <v>285100</v>
      </c>
      <c r="N87" s="187">
        <v>419500</v>
      </c>
      <c r="O87" s="187">
        <v>101300</v>
      </c>
      <c r="P87" s="187">
        <v>436200</v>
      </c>
      <c r="Q87" s="178">
        <v>167000</v>
      </c>
      <c r="R87" s="187">
        <v>543400</v>
      </c>
      <c r="S87" s="187">
        <v>608800</v>
      </c>
      <c r="T87" s="187">
        <v>161700</v>
      </c>
      <c r="U87" s="187">
        <v>781200</v>
      </c>
      <c r="V87" s="178">
        <v>209200</v>
      </c>
      <c r="W87" s="4">
        <f t="shared" si="23"/>
        <v>828500</v>
      </c>
      <c r="X87" s="4">
        <f t="shared" si="24"/>
        <v>1028300</v>
      </c>
      <c r="Y87" s="4">
        <f t="shared" si="25"/>
        <v>263000</v>
      </c>
      <c r="Z87" s="4">
        <f t="shared" si="26"/>
        <v>1217400</v>
      </c>
      <c r="AA87" s="4">
        <f t="shared" si="27"/>
        <v>376200</v>
      </c>
      <c r="AB87" s="4">
        <f t="shared" si="28"/>
        <v>1856800</v>
      </c>
      <c r="AC87" s="189">
        <f t="shared" si="29"/>
        <v>1.0735634988410458E-2</v>
      </c>
      <c r="AD87" s="189">
        <f t="shared" si="30"/>
        <v>1.2305571962984763E-2</v>
      </c>
      <c r="AE87" s="189">
        <f t="shared" si="31"/>
        <v>-1.0534236267870534E-2</v>
      </c>
      <c r="AF87" s="189">
        <f t="shared" si="32"/>
        <v>1.2306668884084493E-2</v>
      </c>
      <c r="AG87" s="189">
        <f t="shared" si="33"/>
        <v>2.478888586216299E-2</v>
      </c>
      <c r="AH87" s="189">
        <f t="shared" si="34"/>
        <v>1.1604467447561939E-2</v>
      </c>
      <c r="AI87" s="192">
        <f t="shared" si="35"/>
        <v>0.11823457956539341</v>
      </c>
      <c r="AJ87" s="192">
        <f t="shared" si="36"/>
        <v>0.11444673241573633</v>
      </c>
      <c r="AK87" s="192">
        <f t="shared" si="37"/>
        <v>9.9958176495190232E-2</v>
      </c>
      <c r="AL87" s="192">
        <f t="shared" si="38"/>
        <v>0.11432494279176209</v>
      </c>
      <c r="AM87" s="192">
        <f t="shared" si="39"/>
        <v>0.13347393793311246</v>
      </c>
      <c r="AN87" s="192">
        <f t="shared" si="40"/>
        <v>0.11620078148482116</v>
      </c>
    </row>
    <row r="88" spans="1:40" x14ac:dyDescent="0.2">
      <c r="A88" s="10" t="s">
        <v>188</v>
      </c>
      <c r="B88" s="28">
        <v>169500</v>
      </c>
      <c r="C88" s="29">
        <v>190300</v>
      </c>
      <c r="D88" s="29">
        <v>161500</v>
      </c>
      <c r="E88" s="29">
        <v>192200</v>
      </c>
      <c r="F88" s="30">
        <v>713500</v>
      </c>
      <c r="G88" s="7">
        <v>213700</v>
      </c>
      <c r="H88" s="29">
        <v>190500</v>
      </c>
      <c r="I88" s="29">
        <v>312400</v>
      </c>
      <c r="J88" s="29">
        <v>443600</v>
      </c>
      <c r="K88" s="197">
        <f t="shared" si="22"/>
        <v>0.38234787105671436</v>
      </c>
      <c r="L88" s="15">
        <v>1160200</v>
      </c>
      <c r="M88" s="187">
        <v>288500</v>
      </c>
      <c r="N88" s="187">
        <v>425000</v>
      </c>
      <c r="O88" s="187">
        <v>102400</v>
      </c>
      <c r="P88" s="187">
        <v>440900</v>
      </c>
      <c r="Q88" s="178">
        <v>170200</v>
      </c>
      <c r="R88" s="187">
        <v>546300</v>
      </c>
      <c r="S88" s="187">
        <v>613900</v>
      </c>
      <c r="T88" s="187">
        <v>161500</v>
      </c>
      <c r="U88" s="187">
        <v>786000</v>
      </c>
      <c r="V88" s="178">
        <v>212700</v>
      </c>
      <c r="W88" s="4">
        <f t="shared" si="23"/>
        <v>834800</v>
      </c>
      <c r="X88" s="4">
        <f t="shared" si="24"/>
        <v>1038900</v>
      </c>
      <c r="Y88" s="4">
        <f t="shared" si="25"/>
        <v>263900</v>
      </c>
      <c r="Z88" s="4">
        <f t="shared" si="26"/>
        <v>1226900</v>
      </c>
      <c r="AA88" s="4">
        <f t="shared" si="27"/>
        <v>382900</v>
      </c>
      <c r="AB88" s="4">
        <f t="shared" si="28"/>
        <v>1873700</v>
      </c>
      <c r="AC88" s="189">
        <f t="shared" si="29"/>
        <v>7.6041038020520091E-3</v>
      </c>
      <c r="AD88" s="189">
        <f t="shared" si="30"/>
        <v>1.0308275795001487E-2</v>
      </c>
      <c r="AE88" s="189">
        <f t="shared" si="31"/>
        <v>3.422053231939115E-3</v>
      </c>
      <c r="AF88" s="189">
        <f t="shared" si="32"/>
        <v>7.8035156891735902E-3</v>
      </c>
      <c r="AG88" s="189">
        <f t="shared" si="33"/>
        <v>1.7809675704412609E-2</v>
      </c>
      <c r="AH88" s="189">
        <f t="shared" si="34"/>
        <v>9.1016803102110799E-3</v>
      </c>
      <c r="AI88" s="192">
        <f t="shared" si="35"/>
        <v>0.10030315012521429</v>
      </c>
      <c r="AJ88" s="192">
        <f t="shared" si="36"/>
        <v>9.6232985121873948E-2</v>
      </c>
      <c r="AK88" s="192">
        <f t="shared" si="37"/>
        <v>7.8022875816993409E-2</v>
      </c>
      <c r="AL88" s="192">
        <f t="shared" si="38"/>
        <v>9.5739930338483603E-2</v>
      </c>
      <c r="AM88" s="192">
        <f t="shared" si="39"/>
        <v>0.120245757753072</v>
      </c>
      <c r="AN88" s="192">
        <f t="shared" si="40"/>
        <v>9.8042662916080658E-2</v>
      </c>
    </row>
    <row r="89" spans="1:40" x14ac:dyDescent="0.2">
      <c r="A89" s="10" t="s">
        <v>189</v>
      </c>
      <c r="B89" s="28">
        <v>168200</v>
      </c>
      <c r="C89" s="29">
        <v>192500</v>
      </c>
      <c r="D89" s="29">
        <v>161700</v>
      </c>
      <c r="E89" s="29">
        <v>194500</v>
      </c>
      <c r="F89" s="30">
        <v>717000</v>
      </c>
      <c r="G89" s="7">
        <v>218600</v>
      </c>
      <c r="H89" s="29">
        <v>192600</v>
      </c>
      <c r="I89" s="29">
        <v>314700</v>
      </c>
      <c r="J89" s="29">
        <v>459400</v>
      </c>
      <c r="K89" s="197">
        <f t="shared" si="22"/>
        <v>0.38761390482618968</v>
      </c>
      <c r="L89" s="15">
        <v>1185200</v>
      </c>
      <c r="M89" s="187">
        <v>289900</v>
      </c>
      <c r="N89" s="187">
        <v>427100</v>
      </c>
      <c r="O89" s="187">
        <v>102900</v>
      </c>
      <c r="P89" s="187">
        <v>442700</v>
      </c>
      <c r="Q89" s="178">
        <v>171400</v>
      </c>
      <c r="R89" s="187">
        <v>556400</v>
      </c>
      <c r="S89" s="187">
        <v>628800</v>
      </c>
      <c r="T89" s="187">
        <v>162500</v>
      </c>
      <c r="U89" s="187">
        <v>802800</v>
      </c>
      <c r="V89" s="178">
        <v>219900</v>
      </c>
      <c r="W89" s="4">
        <f t="shared" si="23"/>
        <v>846300</v>
      </c>
      <c r="X89" s="4">
        <f t="shared" si="24"/>
        <v>1055900</v>
      </c>
      <c r="Y89" s="4">
        <f t="shared" si="25"/>
        <v>265400</v>
      </c>
      <c r="Z89" s="4">
        <f t="shared" si="26"/>
        <v>1245500</v>
      </c>
      <c r="AA89" s="4">
        <f t="shared" si="27"/>
        <v>391300</v>
      </c>
      <c r="AB89" s="4">
        <f t="shared" si="28"/>
        <v>1902200</v>
      </c>
      <c r="AC89" s="189">
        <f t="shared" si="29"/>
        <v>1.3775754671777607E-2</v>
      </c>
      <c r="AD89" s="189">
        <f t="shared" si="30"/>
        <v>1.6363461353354536E-2</v>
      </c>
      <c r="AE89" s="189">
        <f t="shared" si="31"/>
        <v>5.6839712012126675E-3</v>
      </c>
      <c r="AF89" s="189">
        <f t="shared" si="32"/>
        <v>1.516015975222107E-2</v>
      </c>
      <c r="AG89" s="189">
        <f t="shared" si="33"/>
        <v>2.1937842778793515E-2</v>
      </c>
      <c r="AH89" s="189">
        <f t="shared" si="34"/>
        <v>1.5210545978545209E-2</v>
      </c>
      <c r="AI89" s="192">
        <f t="shared" si="35"/>
        <v>7.6717557251908319E-2</v>
      </c>
      <c r="AJ89" s="192">
        <f t="shared" si="36"/>
        <v>7.6350662589194762E-2</v>
      </c>
      <c r="AK89" s="192">
        <f t="shared" si="37"/>
        <v>4.4881889763779492E-2</v>
      </c>
      <c r="AL89" s="192">
        <f t="shared" si="38"/>
        <v>7.4633304572907733E-2</v>
      </c>
      <c r="AM89" s="192">
        <f t="shared" si="39"/>
        <v>0.10536723163841799</v>
      </c>
      <c r="AN89" s="192">
        <f t="shared" si="40"/>
        <v>7.6513865308432294E-2</v>
      </c>
    </row>
    <row r="90" spans="1:40" x14ac:dyDescent="0.2">
      <c r="A90" s="10" t="s">
        <v>190</v>
      </c>
      <c r="B90" s="28">
        <v>170800</v>
      </c>
      <c r="C90" s="29">
        <v>193200</v>
      </c>
      <c r="D90" s="29">
        <v>163300</v>
      </c>
      <c r="E90" s="29">
        <v>195600</v>
      </c>
      <c r="F90" s="30">
        <v>722800</v>
      </c>
      <c r="G90" s="7">
        <v>212400</v>
      </c>
      <c r="H90" s="29">
        <v>193200</v>
      </c>
      <c r="I90" s="29">
        <v>328200</v>
      </c>
      <c r="J90" s="29">
        <v>452800</v>
      </c>
      <c r="K90" s="197">
        <f t="shared" si="22"/>
        <v>0.38159447159952808</v>
      </c>
      <c r="L90" s="15">
        <v>1186600</v>
      </c>
      <c r="M90" s="187">
        <v>292300</v>
      </c>
      <c r="N90" s="187">
        <v>430500</v>
      </c>
      <c r="O90" s="187">
        <v>102200</v>
      </c>
      <c r="P90" s="187">
        <v>445700</v>
      </c>
      <c r="Q90" s="178">
        <v>174900</v>
      </c>
      <c r="R90" s="187">
        <v>555500</v>
      </c>
      <c r="S90" s="187">
        <v>631100</v>
      </c>
      <c r="T90" s="187">
        <v>159900</v>
      </c>
      <c r="U90" s="187">
        <v>802300</v>
      </c>
      <c r="V90" s="178">
        <v>224300</v>
      </c>
      <c r="W90" s="4">
        <f t="shared" si="23"/>
        <v>847800</v>
      </c>
      <c r="X90" s="4">
        <f t="shared" si="24"/>
        <v>1061600</v>
      </c>
      <c r="Y90" s="4">
        <f t="shared" si="25"/>
        <v>262100</v>
      </c>
      <c r="Z90" s="4">
        <f t="shared" si="26"/>
        <v>1248000</v>
      </c>
      <c r="AA90" s="4">
        <f t="shared" si="27"/>
        <v>399200</v>
      </c>
      <c r="AB90" s="4">
        <f t="shared" si="28"/>
        <v>1909400</v>
      </c>
      <c r="AC90" s="189">
        <f t="shared" si="29"/>
        <v>1.7724211272598378E-3</v>
      </c>
      <c r="AD90" s="189">
        <f t="shared" si="30"/>
        <v>5.3982384695521191E-3</v>
      </c>
      <c r="AE90" s="189">
        <f t="shared" si="31"/>
        <v>-1.2434061793519247E-2</v>
      </c>
      <c r="AF90" s="189">
        <f t="shared" si="32"/>
        <v>2.0072260136492215E-3</v>
      </c>
      <c r="AG90" s="189">
        <f t="shared" si="33"/>
        <v>2.0189113212369048E-2</v>
      </c>
      <c r="AH90" s="189">
        <f t="shared" si="34"/>
        <v>3.7850909473240435E-3</v>
      </c>
      <c r="AI90" s="192">
        <f t="shared" si="35"/>
        <v>3.428083445162855E-2</v>
      </c>
      <c r="AJ90" s="192">
        <f t="shared" si="36"/>
        <v>4.5087615672376513E-2</v>
      </c>
      <c r="AK90" s="192">
        <f t="shared" si="37"/>
        <v>-1.3920240782543281E-2</v>
      </c>
      <c r="AL90" s="192">
        <f t="shared" si="38"/>
        <v>3.7751538333610446E-2</v>
      </c>
      <c r="AM90" s="192">
        <f t="shared" si="39"/>
        <v>8.744211386543177E-2</v>
      </c>
      <c r="AN90" s="192">
        <f t="shared" si="40"/>
        <v>4.0261509125578909E-2</v>
      </c>
    </row>
    <row r="91" spans="1:40" x14ac:dyDescent="0.2">
      <c r="A91" s="10" t="s">
        <v>191</v>
      </c>
      <c r="B91" s="28">
        <v>169100</v>
      </c>
      <c r="C91" s="29">
        <v>192700</v>
      </c>
      <c r="D91" s="29">
        <v>166000</v>
      </c>
      <c r="E91" s="29">
        <v>194800</v>
      </c>
      <c r="F91" s="30">
        <v>722600</v>
      </c>
      <c r="G91" s="7">
        <v>219700</v>
      </c>
      <c r="H91" s="29">
        <v>202100</v>
      </c>
      <c r="I91" s="29">
        <v>331800</v>
      </c>
      <c r="J91" s="29">
        <v>480800</v>
      </c>
      <c r="K91" s="197">
        <f t="shared" si="22"/>
        <v>0.38953252855869724</v>
      </c>
      <c r="L91" s="15">
        <v>1234300</v>
      </c>
      <c r="M91" s="187">
        <v>292900</v>
      </c>
      <c r="N91" s="187">
        <v>429700</v>
      </c>
      <c r="O91" s="187">
        <v>102000</v>
      </c>
      <c r="P91" s="187">
        <v>444700</v>
      </c>
      <c r="Q91" s="178">
        <v>175800</v>
      </c>
      <c r="R91" s="187">
        <v>578100</v>
      </c>
      <c r="S91" s="187">
        <v>656200</v>
      </c>
      <c r="T91" s="187">
        <v>164900</v>
      </c>
      <c r="U91" s="187">
        <v>832700</v>
      </c>
      <c r="V91" s="178">
        <v>236700</v>
      </c>
      <c r="W91" s="4">
        <f t="shared" si="23"/>
        <v>871000</v>
      </c>
      <c r="X91" s="4">
        <f t="shared" si="24"/>
        <v>1085900</v>
      </c>
      <c r="Y91" s="4">
        <f t="shared" si="25"/>
        <v>266900</v>
      </c>
      <c r="Z91" s="4">
        <f t="shared" si="26"/>
        <v>1277400</v>
      </c>
      <c r="AA91" s="4">
        <f t="shared" si="27"/>
        <v>412500</v>
      </c>
      <c r="AB91" s="4">
        <f t="shared" si="28"/>
        <v>1956900</v>
      </c>
      <c r="AC91" s="189">
        <f t="shared" si="29"/>
        <v>2.7364944562396687E-2</v>
      </c>
      <c r="AD91" s="189">
        <f t="shared" si="30"/>
        <v>2.2889977392615002E-2</v>
      </c>
      <c r="AE91" s="189">
        <f t="shared" si="31"/>
        <v>1.8313620755436855E-2</v>
      </c>
      <c r="AF91" s="189">
        <f t="shared" si="32"/>
        <v>2.3557692307692335E-2</v>
      </c>
      <c r="AG91" s="189">
        <f t="shared" si="33"/>
        <v>3.3316633266533113E-2</v>
      </c>
      <c r="AH91" s="189">
        <f t="shared" si="34"/>
        <v>2.4876924688383761E-2</v>
      </c>
      <c r="AI91" s="192">
        <f t="shared" si="35"/>
        <v>5.1297525648762887E-2</v>
      </c>
      <c r="AJ91" s="192">
        <f t="shared" si="36"/>
        <v>5.6014781678498382E-2</v>
      </c>
      <c r="AK91" s="192">
        <f t="shared" si="37"/>
        <v>1.482889733840298E-2</v>
      </c>
      <c r="AL91" s="192">
        <f t="shared" si="38"/>
        <v>4.9285362247412534E-2</v>
      </c>
      <c r="AM91" s="192">
        <f t="shared" si="39"/>
        <v>9.6491228070175517E-2</v>
      </c>
      <c r="AN91" s="192">
        <f t="shared" si="40"/>
        <v>5.3909952606635114E-2</v>
      </c>
    </row>
    <row r="92" spans="1:40" s="48" customFormat="1" x14ac:dyDescent="0.2">
      <c r="A92" s="52" t="s">
        <v>192</v>
      </c>
      <c r="B92" s="49">
        <v>167000</v>
      </c>
      <c r="C92" s="50">
        <v>193100</v>
      </c>
      <c r="D92" s="50">
        <v>168400</v>
      </c>
      <c r="E92" s="50">
        <v>195700</v>
      </c>
      <c r="F92" s="51">
        <v>724200</v>
      </c>
      <c r="G92" s="89">
        <v>220700</v>
      </c>
      <c r="H92" s="50">
        <v>199200</v>
      </c>
      <c r="I92" s="50">
        <v>350700</v>
      </c>
      <c r="J92" s="50">
        <v>504800</v>
      </c>
      <c r="K92" s="198">
        <f t="shared" si="22"/>
        <v>0.39576636613092903</v>
      </c>
      <c r="L92" s="46">
        <v>1275500</v>
      </c>
      <c r="M92" s="188">
        <v>295000</v>
      </c>
      <c r="N92" s="188">
        <v>429200</v>
      </c>
      <c r="O92" s="188">
        <v>101100</v>
      </c>
      <c r="P92" s="188">
        <v>445100</v>
      </c>
      <c r="Q92" s="179">
        <v>178000</v>
      </c>
      <c r="R92" s="188">
        <v>597400</v>
      </c>
      <c r="S92" s="188">
        <v>678100</v>
      </c>
      <c r="T92" s="188">
        <v>166300</v>
      </c>
      <c r="U92" s="188">
        <v>860100</v>
      </c>
      <c r="V92" s="179">
        <v>249100</v>
      </c>
      <c r="W92" s="48">
        <f t="shared" si="23"/>
        <v>892400</v>
      </c>
      <c r="X92" s="48">
        <f t="shared" si="24"/>
        <v>1107300</v>
      </c>
      <c r="Y92" s="48">
        <f t="shared" si="25"/>
        <v>267400</v>
      </c>
      <c r="Z92" s="48">
        <f t="shared" si="26"/>
        <v>1305200</v>
      </c>
      <c r="AA92" s="48">
        <f t="shared" si="27"/>
        <v>427100</v>
      </c>
      <c r="AB92" s="48">
        <f t="shared" si="28"/>
        <v>1999700</v>
      </c>
      <c r="AC92" s="190">
        <f t="shared" si="29"/>
        <v>2.4569460390355902E-2</v>
      </c>
      <c r="AD92" s="190">
        <f t="shared" si="30"/>
        <v>1.9707155355005002E-2</v>
      </c>
      <c r="AE92" s="190">
        <f t="shared" si="31"/>
        <v>1.8733608092917908E-3</v>
      </c>
      <c r="AF92" s="190">
        <f t="shared" si="32"/>
        <v>2.1762956004383938E-2</v>
      </c>
      <c r="AG92" s="190">
        <f t="shared" si="33"/>
        <v>3.5393939393939311E-2</v>
      </c>
      <c r="AH92" s="190">
        <f t="shared" si="34"/>
        <v>2.1871327098982984E-2</v>
      </c>
      <c r="AI92" s="193">
        <f t="shared" si="35"/>
        <v>6.8998562529947183E-2</v>
      </c>
      <c r="AJ92" s="193">
        <f t="shared" si="36"/>
        <v>6.5838868033496922E-2</v>
      </c>
      <c r="AK92" s="193">
        <f t="shared" si="37"/>
        <v>1.3262599469495928E-2</v>
      </c>
      <c r="AL92" s="193">
        <f t="shared" si="38"/>
        <v>6.3819382182737083E-2</v>
      </c>
      <c r="AM92" s="193">
        <f t="shared" si="39"/>
        <v>0.11543483938365107</v>
      </c>
      <c r="AN92" s="193">
        <f t="shared" si="40"/>
        <v>6.7246624326199544E-2</v>
      </c>
    </row>
    <row r="93" spans="1:40" x14ac:dyDescent="0.2">
      <c r="A93" s="10" t="s">
        <v>193</v>
      </c>
      <c r="B93" s="28">
        <v>164900</v>
      </c>
      <c r="C93" s="29">
        <v>193600</v>
      </c>
      <c r="D93" s="29">
        <v>167300</v>
      </c>
      <c r="E93" s="29">
        <v>194600</v>
      </c>
      <c r="F93" s="30">
        <v>720300</v>
      </c>
      <c r="G93" s="7">
        <v>229100</v>
      </c>
      <c r="H93" s="29">
        <v>198800</v>
      </c>
      <c r="I93" s="29">
        <v>343200</v>
      </c>
      <c r="J93" s="29">
        <v>531300</v>
      </c>
      <c r="K93" s="197">
        <f t="shared" si="22"/>
        <v>0.4079391891891892</v>
      </c>
      <c r="L93" s="15">
        <v>1302400</v>
      </c>
      <c r="M93" s="187">
        <v>293700</v>
      </c>
      <c r="N93" s="187">
        <v>426600</v>
      </c>
      <c r="O93" s="187">
        <v>99600</v>
      </c>
      <c r="P93" s="187">
        <v>441800</v>
      </c>
      <c r="Q93" s="178">
        <v>178900</v>
      </c>
      <c r="R93" s="187">
        <v>606600</v>
      </c>
      <c r="S93" s="187">
        <v>695800</v>
      </c>
      <c r="T93" s="187">
        <v>164200</v>
      </c>
      <c r="U93" s="187">
        <v>878500</v>
      </c>
      <c r="V93" s="178">
        <v>259700</v>
      </c>
      <c r="W93" s="4">
        <f t="shared" si="23"/>
        <v>900300</v>
      </c>
      <c r="X93" s="4">
        <f t="shared" si="24"/>
        <v>1122400</v>
      </c>
      <c r="Y93" s="4">
        <f t="shared" si="25"/>
        <v>263800</v>
      </c>
      <c r="Z93" s="4">
        <f t="shared" si="26"/>
        <v>1320300</v>
      </c>
      <c r="AA93" s="4">
        <f t="shared" si="27"/>
        <v>438600</v>
      </c>
      <c r="AB93" s="4">
        <f t="shared" si="28"/>
        <v>2022700</v>
      </c>
      <c r="AC93" s="189">
        <f t="shared" si="29"/>
        <v>8.8525324966381991E-3</v>
      </c>
      <c r="AD93" s="189">
        <f t="shared" si="30"/>
        <v>1.363677413528408E-2</v>
      </c>
      <c r="AE93" s="189">
        <f t="shared" si="31"/>
        <v>-1.3462976813762184E-2</v>
      </c>
      <c r="AF93" s="189">
        <f t="shared" si="32"/>
        <v>1.1569108182654109E-2</v>
      </c>
      <c r="AG93" s="189">
        <f t="shared" si="33"/>
        <v>2.6925778506204701E-2</v>
      </c>
      <c r="AH93" s="189">
        <f t="shared" si="34"/>
        <v>1.1501725258788786E-2</v>
      </c>
      <c r="AI93" s="192">
        <f t="shared" si="35"/>
        <v>6.3807160581354161E-2</v>
      </c>
      <c r="AJ93" s="192">
        <f t="shared" si="36"/>
        <v>6.2979448811440575E-2</v>
      </c>
      <c r="AK93" s="192">
        <f t="shared" si="37"/>
        <v>-6.0286360211002643E-3</v>
      </c>
      <c r="AL93" s="192">
        <f t="shared" si="38"/>
        <v>6.0056202328382158E-2</v>
      </c>
      <c r="AM93" s="192">
        <f t="shared" si="39"/>
        <v>0.12087912087912089</v>
      </c>
      <c r="AN93" s="192">
        <f t="shared" si="40"/>
        <v>6.334770266007772E-2</v>
      </c>
    </row>
    <row r="94" spans="1:40" x14ac:dyDescent="0.2">
      <c r="A94" s="10" t="s">
        <v>194</v>
      </c>
      <c r="B94" s="28">
        <v>166200</v>
      </c>
      <c r="C94" s="29">
        <v>198900</v>
      </c>
      <c r="D94" s="29">
        <v>166300</v>
      </c>
      <c r="E94" s="29">
        <v>198600</v>
      </c>
      <c r="F94" s="30">
        <v>730100</v>
      </c>
      <c r="G94" s="7">
        <v>223100</v>
      </c>
      <c r="H94" s="29">
        <v>206200</v>
      </c>
      <c r="I94" s="29">
        <v>358800</v>
      </c>
      <c r="J94" s="29">
        <v>550000</v>
      </c>
      <c r="K94" s="197">
        <f t="shared" si="22"/>
        <v>0.41099985054550892</v>
      </c>
      <c r="L94" s="15">
        <v>1338200</v>
      </c>
      <c r="M94" s="187">
        <v>295800</v>
      </c>
      <c r="N94" s="187">
        <v>434300</v>
      </c>
      <c r="O94" s="187">
        <v>100600</v>
      </c>
      <c r="P94" s="187">
        <v>447000</v>
      </c>
      <c r="Q94" s="178">
        <v>182400</v>
      </c>
      <c r="R94" s="187">
        <v>624700</v>
      </c>
      <c r="S94" s="187">
        <v>713500</v>
      </c>
      <c r="T94" s="187">
        <v>169000</v>
      </c>
      <c r="U94" s="187">
        <v>900700</v>
      </c>
      <c r="V94" s="178">
        <v>268400</v>
      </c>
      <c r="W94" s="4">
        <f t="shared" si="23"/>
        <v>920500</v>
      </c>
      <c r="X94" s="4">
        <f t="shared" si="24"/>
        <v>1147800</v>
      </c>
      <c r="Y94" s="4">
        <f t="shared" si="25"/>
        <v>269600</v>
      </c>
      <c r="Z94" s="4">
        <f t="shared" si="26"/>
        <v>1347700</v>
      </c>
      <c r="AA94" s="4">
        <f t="shared" si="27"/>
        <v>450800</v>
      </c>
      <c r="AB94" s="4">
        <f t="shared" si="28"/>
        <v>2068300</v>
      </c>
      <c r="AC94" s="189">
        <f t="shared" si="29"/>
        <v>2.2436965455959079E-2</v>
      </c>
      <c r="AD94" s="189">
        <f t="shared" si="30"/>
        <v>2.2630078403421239E-2</v>
      </c>
      <c r="AE94" s="189">
        <f t="shared" si="31"/>
        <v>2.1986353297952954E-2</v>
      </c>
      <c r="AF94" s="189">
        <f t="shared" si="32"/>
        <v>2.0752859198666984E-2</v>
      </c>
      <c r="AG94" s="189">
        <f t="shared" si="33"/>
        <v>2.7815777473780168E-2</v>
      </c>
      <c r="AH94" s="189">
        <f t="shared" si="34"/>
        <v>2.2544124190438497E-2</v>
      </c>
      <c r="AI94" s="192">
        <f t="shared" si="35"/>
        <v>8.5751356451993388E-2</v>
      </c>
      <c r="AJ94" s="192">
        <f t="shared" si="36"/>
        <v>8.119819140919371E-2</v>
      </c>
      <c r="AK94" s="192">
        <f t="shared" si="37"/>
        <v>2.8615032430370002E-2</v>
      </c>
      <c r="AL94" s="192">
        <f t="shared" si="38"/>
        <v>7.9887820512820618E-2</v>
      </c>
      <c r="AM94" s="192">
        <f t="shared" si="39"/>
        <v>0.1292585170340681</v>
      </c>
      <c r="AN94" s="192">
        <f t="shared" si="40"/>
        <v>8.3219859641772365E-2</v>
      </c>
    </row>
    <row r="95" spans="1:40" x14ac:dyDescent="0.2">
      <c r="A95" s="10" t="s">
        <v>195</v>
      </c>
      <c r="B95" s="28">
        <v>166700</v>
      </c>
      <c r="C95" s="29">
        <v>203300</v>
      </c>
      <c r="D95" s="29">
        <v>166900</v>
      </c>
      <c r="E95" s="29">
        <v>207400</v>
      </c>
      <c r="F95" s="30">
        <v>744200</v>
      </c>
      <c r="G95" s="7">
        <v>225200</v>
      </c>
      <c r="H95" s="29">
        <v>210000</v>
      </c>
      <c r="I95" s="29">
        <v>373900</v>
      </c>
      <c r="J95" s="29">
        <v>556800</v>
      </c>
      <c r="K95" s="197">
        <f t="shared" si="22"/>
        <v>0.40761346998535869</v>
      </c>
      <c r="L95" s="15">
        <v>1366000</v>
      </c>
      <c r="M95" s="187">
        <v>302700</v>
      </c>
      <c r="N95" s="187">
        <v>441500</v>
      </c>
      <c r="O95" s="187">
        <v>103500</v>
      </c>
      <c r="P95" s="187">
        <v>455400</v>
      </c>
      <c r="Q95" s="178">
        <v>185400</v>
      </c>
      <c r="R95" s="187">
        <v>633400</v>
      </c>
      <c r="S95" s="187">
        <v>732600</v>
      </c>
      <c r="T95" s="187">
        <v>172100</v>
      </c>
      <c r="U95" s="187">
        <v>915700</v>
      </c>
      <c r="V95" s="178">
        <v>278200</v>
      </c>
      <c r="W95" s="4">
        <f t="shared" si="23"/>
        <v>936100</v>
      </c>
      <c r="X95" s="4">
        <f t="shared" si="24"/>
        <v>1174100</v>
      </c>
      <c r="Y95" s="4">
        <f t="shared" si="25"/>
        <v>275600</v>
      </c>
      <c r="Z95" s="4">
        <f t="shared" si="26"/>
        <v>1371100</v>
      </c>
      <c r="AA95" s="4">
        <f t="shared" si="27"/>
        <v>463600</v>
      </c>
      <c r="AB95" s="4">
        <f t="shared" si="28"/>
        <v>2110200</v>
      </c>
      <c r="AC95" s="189">
        <f t="shared" si="29"/>
        <v>1.6947311243889152E-2</v>
      </c>
      <c r="AD95" s="189">
        <f t="shared" si="30"/>
        <v>2.2913399546959479E-2</v>
      </c>
      <c r="AE95" s="189">
        <f t="shared" si="31"/>
        <v>2.2255192878338326E-2</v>
      </c>
      <c r="AF95" s="189">
        <f t="shared" si="32"/>
        <v>1.7362914595236312E-2</v>
      </c>
      <c r="AG95" s="189">
        <f t="shared" si="33"/>
        <v>2.8393966282165062E-2</v>
      </c>
      <c r="AH95" s="189">
        <f t="shared" si="34"/>
        <v>2.0258183048880829E-2</v>
      </c>
      <c r="AI95" s="192">
        <f t="shared" si="35"/>
        <v>7.4741676234213461E-2</v>
      </c>
      <c r="AJ95" s="192">
        <f t="shared" si="36"/>
        <v>8.1222948706142439E-2</v>
      </c>
      <c r="AK95" s="192">
        <f t="shared" si="37"/>
        <v>3.2596478081678537E-2</v>
      </c>
      <c r="AL95" s="192">
        <f t="shared" si="38"/>
        <v>7.3352121496790268E-2</v>
      </c>
      <c r="AM95" s="192">
        <f t="shared" si="39"/>
        <v>0.12387878787878792</v>
      </c>
      <c r="AN95" s="192">
        <f t="shared" si="40"/>
        <v>7.8338187950329541E-2</v>
      </c>
    </row>
    <row r="96" spans="1:40" x14ac:dyDescent="0.2">
      <c r="A96" s="10" t="s">
        <v>196</v>
      </c>
      <c r="B96" s="28">
        <v>170400</v>
      </c>
      <c r="C96" s="29">
        <v>204300</v>
      </c>
      <c r="D96" s="29">
        <v>173400</v>
      </c>
      <c r="E96" s="29">
        <v>203200</v>
      </c>
      <c r="F96" s="30">
        <v>751300</v>
      </c>
      <c r="G96" s="7">
        <v>221900</v>
      </c>
      <c r="H96" s="29">
        <v>215500</v>
      </c>
      <c r="I96" s="29">
        <v>366300</v>
      </c>
      <c r="J96" s="29">
        <v>601500</v>
      </c>
      <c r="K96" s="197">
        <f t="shared" si="22"/>
        <v>0.4280529461998292</v>
      </c>
      <c r="L96" s="15">
        <v>1405200</v>
      </c>
      <c r="M96" s="187">
        <v>304400</v>
      </c>
      <c r="N96" s="187">
        <v>446900</v>
      </c>
      <c r="O96" s="187">
        <v>104000</v>
      </c>
      <c r="P96" s="187">
        <v>458900</v>
      </c>
      <c r="Q96" s="178">
        <v>188500</v>
      </c>
      <c r="R96" s="187">
        <v>651800</v>
      </c>
      <c r="S96" s="187">
        <v>753400</v>
      </c>
      <c r="T96" s="187">
        <v>174500</v>
      </c>
      <c r="U96" s="187">
        <v>941600</v>
      </c>
      <c r="V96" s="178">
        <v>289100</v>
      </c>
      <c r="W96" s="4">
        <f t="shared" si="23"/>
        <v>956200</v>
      </c>
      <c r="X96" s="4">
        <f t="shared" si="24"/>
        <v>1200300</v>
      </c>
      <c r="Y96" s="4">
        <f t="shared" si="25"/>
        <v>278500</v>
      </c>
      <c r="Z96" s="4">
        <f t="shared" si="26"/>
        <v>1400500</v>
      </c>
      <c r="AA96" s="4">
        <f t="shared" si="27"/>
        <v>477600</v>
      </c>
      <c r="AB96" s="4">
        <f t="shared" si="28"/>
        <v>2156500</v>
      </c>
      <c r="AC96" s="189">
        <f t="shared" si="29"/>
        <v>2.147206495032572E-2</v>
      </c>
      <c r="AD96" s="189">
        <f t="shared" si="30"/>
        <v>2.2314964653777469E-2</v>
      </c>
      <c r="AE96" s="189">
        <f t="shared" si="31"/>
        <v>1.0522496371552892E-2</v>
      </c>
      <c r="AF96" s="189">
        <f t="shared" si="32"/>
        <v>2.1442637298519474E-2</v>
      </c>
      <c r="AG96" s="189">
        <f t="shared" si="33"/>
        <v>3.0198446937014678E-2</v>
      </c>
      <c r="AH96" s="189">
        <f t="shared" si="34"/>
        <v>2.1941048241872707E-2</v>
      </c>
      <c r="AI96" s="192">
        <f t="shared" si="35"/>
        <v>7.1492604213357236E-2</v>
      </c>
      <c r="AJ96" s="192">
        <f t="shared" si="36"/>
        <v>8.3988079111351865E-2</v>
      </c>
      <c r="AK96" s="192">
        <f t="shared" si="37"/>
        <v>4.1510845175766642E-2</v>
      </c>
      <c r="AL96" s="192">
        <f t="shared" si="38"/>
        <v>7.3015629788538261E-2</v>
      </c>
      <c r="AM96" s="192">
        <f t="shared" si="39"/>
        <v>0.11823928822289864</v>
      </c>
      <c r="AN96" s="192">
        <f t="shared" si="40"/>
        <v>7.8411761764264565E-2</v>
      </c>
    </row>
    <row r="97" spans="1:40" x14ac:dyDescent="0.2">
      <c r="A97" s="10" t="s">
        <v>197</v>
      </c>
      <c r="B97" s="28">
        <v>169700</v>
      </c>
      <c r="C97" s="29">
        <v>209300</v>
      </c>
      <c r="D97" s="29">
        <v>179400</v>
      </c>
      <c r="E97" s="29">
        <v>203700</v>
      </c>
      <c r="F97" s="30">
        <v>762000</v>
      </c>
      <c r="G97" s="7">
        <v>218400</v>
      </c>
      <c r="H97" s="29">
        <v>216600</v>
      </c>
      <c r="I97" s="29">
        <v>383800</v>
      </c>
      <c r="J97" s="29">
        <v>602800</v>
      </c>
      <c r="K97" s="197">
        <f t="shared" si="22"/>
        <v>0.42399943729338119</v>
      </c>
      <c r="L97" s="15">
        <v>1421700</v>
      </c>
      <c r="M97" s="187">
        <v>309300</v>
      </c>
      <c r="N97" s="187">
        <v>452800</v>
      </c>
      <c r="O97" s="187">
        <v>104100</v>
      </c>
      <c r="P97" s="187">
        <v>465400</v>
      </c>
      <c r="Q97" s="178">
        <v>192600</v>
      </c>
      <c r="R97" s="187">
        <v>656500</v>
      </c>
      <c r="S97" s="187">
        <v>765200</v>
      </c>
      <c r="T97" s="187">
        <v>173200</v>
      </c>
      <c r="U97" s="187">
        <v>950600</v>
      </c>
      <c r="V97" s="178">
        <v>297900</v>
      </c>
      <c r="W97" s="4">
        <f t="shared" si="23"/>
        <v>965800</v>
      </c>
      <c r="X97" s="4">
        <f t="shared" si="24"/>
        <v>1218000</v>
      </c>
      <c r="Y97" s="4">
        <f t="shared" si="25"/>
        <v>277300</v>
      </c>
      <c r="Z97" s="4">
        <f t="shared" si="26"/>
        <v>1416000</v>
      </c>
      <c r="AA97" s="4">
        <f t="shared" si="27"/>
        <v>490500</v>
      </c>
      <c r="AB97" s="4">
        <f t="shared" si="28"/>
        <v>2183700</v>
      </c>
      <c r="AC97" s="189">
        <f t="shared" si="29"/>
        <v>1.0039740640033434E-2</v>
      </c>
      <c r="AD97" s="189">
        <f t="shared" si="30"/>
        <v>1.4746313421644563E-2</v>
      </c>
      <c r="AE97" s="189">
        <f t="shared" si="31"/>
        <v>-4.3087971274685666E-3</v>
      </c>
      <c r="AF97" s="189">
        <f t="shared" si="32"/>
        <v>1.106747590146373E-2</v>
      </c>
      <c r="AG97" s="189">
        <f t="shared" si="33"/>
        <v>2.7010050251256246E-2</v>
      </c>
      <c r="AH97" s="189">
        <f t="shared" si="34"/>
        <v>1.2613030373290091E-2</v>
      </c>
      <c r="AI97" s="192">
        <f t="shared" si="35"/>
        <v>7.2753526602243657E-2</v>
      </c>
      <c r="AJ97" s="192">
        <f t="shared" si="36"/>
        <v>8.5174625801853088E-2</v>
      </c>
      <c r="AK97" s="192">
        <f t="shared" si="37"/>
        <v>5.1175132676269941E-2</v>
      </c>
      <c r="AL97" s="192">
        <f t="shared" si="38"/>
        <v>7.2483526471256443E-2</v>
      </c>
      <c r="AM97" s="192">
        <f t="shared" si="39"/>
        <v>0.11833105335157312</v>
      </c>
      <c r="AN97" s="192">
        <f t="shared" si="40"/>
        <v>7.9596578830276377E-2</v>
      </c>
    </row>
    <row r="98" spans="1:40" x14ac:dyDescent="0.2">
      <c r="A98" s="10" t="s">
        <v>198</v>
      </c>
      <c r="B98" s="28">
        <v>167100</v>
      </c>
      <c r="C98" s="29">
        <v>209800</v>
      </c>
      <c r="D98" s="29">
        <v>175100</v>
      </c>
      <c r="E98" s="29">
        <v>206600</v>
      </c>
      <c r="F98" s="30">
        <v>758700</v>
      </c>
      <c r="G98" s="7">
        <v>216400</v>
      </c>
      <c r="H98" s="29">
        <v>215500</v>
      </c>
      <c r="I98" s="29">
        <v>388300</v>
      </c>
      <c r="J98" s="29">
        <v>609300</v>
      </c>
      <c r="K98" s="197">
        <f t="shared" si="22"/>
        <v>0.42623294858342076</v>
      </c>
      <c r="L98" s="15">
        <v>1429500</v>
      </c>
      <c r="M98" s="187">
        <v>307800</v>
      </c>
      <c r="N98" s="187">
        <v>450900</v>
      </c>
      <c r="O98" s="187">
        <v>103400</v>
      </c>
      <c r="P98" s="187">
        <v>462100</v>
      </c>
      <c r="Q98" s="178">
        <v>193200</v>
      </c>
      <c r="R98" s="187">
        <v>656300</v>
      </c>
      <c r="S98" s="187">
        <v>773200</v>
      </c>
      <c r="T98" s="187">
        <v>172500</v>
      </c>
      <c r="U98" s="187">
        <v>951500</v>
      </c>
      <c r="V98" s="178">
        <v>305500</v>
      </c>
      <c r="W98" s="4">
        <f t="shared" si="23"/>
        <v>964100</v>
      </c>
      <c r="X98" s="4">
        <f t="shared" si="24"/>
        <v>1224100</v>
      </c>
      <c r="Y98" s="4">
        <f t="shared" si="25"/>
        <v>275900</v>
      </c>
      <c r="Z98" s="4">
        <f t="shared" si="26"/>
        <v>1413600</v>
      </c>
      <c r="AA98" s="4">
        <f t="shared" si="27"/>
        <v>498700</v>
      </c>
      <c r="AB98" s="4">
        <f t="shared" si="28"/>
        <v>2188200</v>
      </c>
      <c r="AC98" s="189">
        <f t="shared" si="29"/>
        <v>-1.760198798923196E-3</v>
      </c>
      <c r="AD98" s="189">
        <f t="shared" si="30"/>
        <v>5.0082101806239177E-3</v>
      </c>
      <c r="AE98" s="189">
        <f t="shared" si="31"/>
        <v>-5.0486837360259607E-3</v>
      </c>
      <c r="AF98" s="189">
        <f t="shared" si="32"/>
        <v>-1.6949152542372614E-3</v>
      </c>
      <c r="AG98" s="189">
        <f t="shared" si="33"/>
        <v>1.6717635066259007E-2</v>
      </c>
      <c r="AH98" s="189">
        <f t="shared" si="34"/>
        <v>2.0607226267344014E-3</v>
      </c>
      <c r="AI98" s="192">
        <f t="shared" si="35"/>
        <v>4.7365562194459532E-2</v>
      </c>
      <c r="AJ98" s="192">
        <f t="shared" si="36"/>
        <v>6.6474995643840407E-2</v>
      </c>
      <c r="AK98" s="192">
        <f t="shared" si="37"/>
        <v>2.3367952522255209E-2</v>
      </c>
      <c r="AL98" s="192">
        <f t="shared" si="38"/>
        <v>4.8898122727609961E-2</v>
      </c>
      <c r="AM98" s="192">
        <f t="shared" si="39"/>
        <v>0.1062555456965395</v>
      </c>
      <c r="AN98" s="192">
        <f t="shared" si="40"/>
        <v>5.7970313784267313E-2</v>
      </c>
    </row>
    <row r="99" spans="1:40" x14ac:dyDescent="0.2">
      <c r="A99" s="10" t="s">
        <v>199</v>
      </c>
      <c r="B99" s="28">
        <v>165800</v>
      </c>
      <c r="C99" s="29">
        <v>215500</v>
      </c>
      <c r="D99" s="29">
        <v>171200</v>
      </c>
      <c r="E99" s="29">
        <v>207900</v>
      </c>
      <c r="F99" s="30">
        <v>760400</v>
      </c>
      <c r="G99" s="7">
        <v>213700</v>
      </c>
      <c r="H99" s="29">
        <v>216900</v>
      </c>
      <c r="I99" s="29">
        <v>384200</v>
      </c>
      <c r="J99" s="29">
        <v>608600</v>
      </c>
      <c r="K99" s="197">
        <f t="shared" si="22"/>
        <v>0.42756779541941831</v>
      </c>
      <c r="L99" s="15">
        <v>1423400</v>
      </c>
      <c r="M99" s="187">
        <v>307900</v>
      </c>
      <c r="N99" s="187">
        <v>452600</v>
      </c>
      <c r="O99" s="187">
        <v>103800</v>
      </c>
      <c r="P99" s="187">
        <v>462400</v>
      </c>
      <c r="Q99" s="178">
        <v>194200</v>
      </c>
      <c r="R99" s="187">
        <v>647600</v>
      </c>
      <c r="S99" s="187">
        <v>775800</v>
      </c>
      <c r="T99" s="187">
        <v>170500</v>
      </c>
      <c r="U99" s="187">
        <v>942900</v>
      </c>
      <c r="V99" s="178">
        <v>310000</v>
      </c>
      <c r="W99" s="4">
        <f t="shared" si="23"/>
        <v>955500</v>
      </c>
      <c r="X99" s="4">
        <f t="shared" si="24"/>
        <v>1228400</v>
      </c>
      <c r="Y99" s="4">
        <f t="shared" si="25"/>
        <v>274300</v>
      </c>
      <c r="Z99" s="4">
        <f t="shared" si="26"/>
        <v>1405300</v>
      </c>
      <c r="AA99" s="4">
        <f t="shared" si="27"/>
        <v>504200</v>
      </c>
      <c r="AB99" s="4">
        <f t="shared" si="28"/>
        <v>2183800</v>
      </c>
      <c r="AC99" s="189">
        <f t="shared" si="29"/>
        <v>-8.9202364899906295E-3</v>
      </c>
      <c r="AD99" s="189">
        <f t="shared" si="30"/>
        <v>3.5127849031941771E-3</v>
      </c>
      <c r="AE99" s="189">
        <f t="shared" si="31"/>
        <v>-5.7992026096411742E-3</v>
      </c>
      <c r="AF99" s="189">
        <f t="shared" si="32"/>
        <v>-5.8715336728919487E-3</v>
      </c>
      <c r="AG99" s="189">
        <f t="shared" si="33"/>
        <v>1.1028674553839934E-2</v>
      </c>
      <c r="AH99" s="189">
        <f t="shared" si="34"/>
        <v>-2.0107851201901505E-3</v>
      </c>
      <c r="AI99" s="192">
        <f t="shared" si="35"/>
        <v>2.0724281593846872E-2</v>
      </c>
      <c r="AJ99" s="192">
        <f t="shared" si="36"/>
        <v>4.6248190103057585E-2</v>
      </c>
      <c r="AK99" s="192">
        <f t="shared" si="37"/>
        <v>-4.7169811320755262E-3</v>
      </c>
      <c r="AL99" s="192">
        <f t="shared" si="38"/>
        <v>2.4943476041134893E-2</v>
      </c>
      <c r="AM99" s="192">
        <f t="shared" si="39"/>
        <v>8.75754961173425E-2</v>
      </c>
      <c r="AN99" s="192">
        <f t="shared" si="40"/>
        <v>3.4878210596152037E-2</v>
      </c>
    </row>
    <row r="100" spans="1:40" x14ac:dyDescent="0.2">
      <c r="A100" s="10" t="s">
        <v>200</v>
      </c>
      <c r="B100" s="28">
        <v>165700</v>
      </c>
      <c r="C100" s="29">
        <v>211900</v>
      </c>
      <c r="D100" s="29">
        <v>172300</v>
      </c>
      <c r="E100" s="29">
        <v>207000</v>
      </c>
      <c r="F100" s="30">
        <v>756900</v>
      </c>
      <c r="G100" s="7">
        <v>212500</v>
      </c>
      <c r="H100" s="29">
        <v>220800</v>
      </c>
      <c r="I100" s="29">
        <v>376900</v>
      </c>
      <c r="J100" s="29">
        <v>626700</v>
      </c>
      <c r="K100" s="197">
        <f t="shared" si="22"/>
        <v>0.43611691022964511</v>
      </c>
      <c r="L100" s="15">
        <v>1437000</v>
      </c>
      <c r="M100" s="187">
        <v>305400</v>
      </c>
      <c r="N100" s="187">
        <v>451500</v>
      </c>
      <c r="O100" s="187">
        <v>103000</v>
      </c>
      <c r="P100" s="187">
        <v>458900</v>
      </c>
      <c r="Q100" s="178">
        <v>195000</v>
      </c>
      <c r="R100" s="187">
        <v>654800</v>
      </c>
      <c r="S100" s="187">
        <v>782200</v>
      </c>
      <c r="T100" s="187">
        <v>169300</v>
      </c>
      <c r="U100" s="187">
        <v>950600</v>
      </c>
      <c r="V100" s="178">
        <v>317000</v>
      </c>
      <c r="W100" s="4">
        <f t="shared" si="23"/>
        <v>960200</v>
      </c>
      <c r="X100" s="4">
        <f t="shared" si="24"/>
        <v>1233700</v>
      </c>
      <c r="Y100" s="4">
        <f t="shared" si="25"/>
        <v>272300</v>
      </c>
      <c r="Z100" s="4">
        <f t="shared" si="26"/>
        <v>1409500</v>
      </c>
      <c r="AA100" s="4">
        <f t="shared" si="27"/>
        <v>512000</v>
      </c>
      <c r="AB100" s="4">
        <f t="shared" si="28"/>
        <v>2193900</v>
      </c>
      <c r="AC100" s="189">
        <f t="shared" si="29"/>
        <v>4.9188906331762983E-3</v>
      </c>
      <c r="AD100" s="189">
        <f t="shared" si="30"/>
        <v>4.3145555193748741E-3</v>
      </c>
      <c r="AE100" s="189">
        <f t="shared" si="31"/>
        <v>-7.2912869121399826E-3</v>
      </c>
      <c r="AF100" s="189">
        <f t="shared" si="32"/>
        <v>2.9886856898881931E-3</v>
      </c>
      <c r="AG100" s="189">
        <f t="shared" si="33"/>
        <v>1.547005156683845E-2</v>
      </c>
      <c r="AH100" s="189">
        <f t="shared" si="34"/>
        <v>4.6249656561956343E-3</v>
      </c>
      <c r="AI100" s="192">
        <f t="shared" si="35"/>
        <v>4.1832252666806902E-3</v>
      </c>
      <c r="AJ100" s="192">
        <f t="shared" si="36"/>
        <v>2.7826376739148451E-2</v>
      </c>
      <c r="AK100" s="192">
        <f t="shared" si="37"/>
        <v>-2.2262118491921057E-2</v>
      </c>
      <c r="AL100" s="192">
        <f t="shared" si="38"/>
        <v>6.4262763298821302E-3</v>
      </c>
      <c r="AM100" s="192">
        <f t="shared" si="39"/>
        <v>7.2026800670016655E-2</v>
      </c>
      <c r="AN100" s="192">
        <f t="shared" si="40"/>
        <v>1.734291676327393E-2</v>
      </c>
    </row>
    <row r="101" spans="1:40" x14ac:dyDescent="0.2">
      <c r="A101" s="10" t="s">
        <v>211</v>
      </c>
      <c r="B101" s="28">
        <v>169600</v>
      </c>
      <c r="C101" s="29">
        <v>210600</v>
      </c>
      <c r="D101" s="29">
        <v>173400</v>
      </c>
      <c r="E101" s="29">
        <v>207800</v>
      </c>
      <c r="F101" s="30">
        <v>761400</v>
      </c>
      <c r="G101" s="7">
        <v>216000</v>
      </c>
      <c r="H101" s="29">
        <v>211000</v>
      </c>
      <c r="I101" s="29">
        <v>395900</v>
      </c>
      <c r="J101" s="29">
        <v>629800</v>
      </c>
      <c r="K101" s="197">
        <f t="shared" si="22"/>
        <v>0.43353755076753631</v>
      </c>
      <c r="L101" s="15">
        <v>1452700</v>
      </c>
      <c r="M101" s="187">
        <v>308100</v>
      </c>
      <c r="N101" s="187">
        <v>453300</v>
      </c>
      <c r="O101" s="187">
        <v>103100</v>
      </c>
      <c r="P101" s="187">
        <v>461000</v>
      </c>
      <c r="Q101" s="178">
        <v>197400</v>
      </c>
      <c r="R101" s="187">
        <v>661200</v>
      </c>
      <c r="S101" s="187">
        <v>791500</v>
      </c>
      <c r="T101" s="187">
        <v>169000</v>
      </c>
      <c r="U101" s="187">
        <v>958800</v>
      </c>
      <c r="V101" s="178">
        <v>324900</v>
      </c>
      <c r="W101" s="4">
        <f t="shared" si="23"/>
        <v>969300</v>
      </c>
      <c r="X101" s="4">
        <f t="shared" si="24"/>
        <v>1244800</v>
      </c>
      <c r="Y101" s="4">
        <f t="shared" si="25"/>
        <v>272100</v>
      </c>
      <c r="Z101" s="4">
        <f t="shared" si="26"/>
        <v>1419800</v>
      </c>
      <c r="AA101" s="4">
        <f t="shared" si="27"/>
        <v>522300</v>
      </c>
      <c r="AB101" s="4">
        <f t="shared" si="28"/>
        <v>2214100</v>
      </c>
      <c r="AC101" s="189">
        <f t="shared" si="29"/>
        <v>9.4771922516141416E-3</v>
      </c>
      <c r="AD101" s="189">
        <f t="shared" si="30"/>
        <v>8.9973251195589743E-3</v>
      </c>
      <c r="AE101" s="189">
        <f t="shared" si="31"/>
        <v>-7.3448402497244825E-4</v>
      </c>
      <c r="AF101" s="189">
        <f t="shared" si="32"/>
        <v>7.3075558708761701E-3</v>
      </c>
      <c r="AG101" s="189">
        <f t="shared" si="33"/>
        <v>2.0117187499999911E-2</v>
      </c>
      <c r="AH101" s="189">
        <f t="shared" si="34"/>
        <v>9.2073476457450454E-3</v>
      </c>
      <c r="AI101" s="192">
        <f t="shared" si="35"/>
        <v>3.6239387036653969E-3</v>
      </c>
      <c r="AJ101" s="192">
        <f t="shared" si="36"/>
        <v>2.2003284072249496E-2</v>
      </c>
      <c r="AK101" s="192">
        <f t="shared" si="37"/>
        <v>-1.8752253876667901E-2</v>
      </c>
      <c r="AL101" s="192">
        <f t="shared" si="38"/>
        <v>2.683615819208951E-3</v>
      </c>
      <c r="AM101" s="192">
        <f t="shared" si="39"/>
        <v>6.4831804281345606E-2</v>
      </c>
      <c r="AN101" s="192">
        <f t="shared" si="40"/>
        <v>1.392132618949482E-2</v>
      </c>
    </row>
    <row r="102" spans="1:40" x14ac:dyDescent="0.2">
      <c r="A102" s="10" t="s">
        <v>227</v>
      </c>
      <c r="B102" s="28">
        <v>163600</v>
      </c>
      <c r="C102" s="29">
        <v>210600</v>
      </c>
      <c r="D102" s="29">
        <v>168600</v>
      </c>
      <c r="E102" s="29">
        <v>203200</v>
      </c>
      <c r="F102" s="30">
        <v>746000</v>
      </c>
      <c r="G102" s="7">
        <v>215500</v>
      </c>
      <c r="H102" s="29">
        <v>208700</v>
      </c>
      <c r="I102" s="29">
        <v>385400</v>
      </c>
      <c r="J102" s="29">
        <v>646800</v>
      </c>
      <c r="K102" s="197">
        <f t="shared" ref="K102" si="41">J102/L102</f>
        <v>0.44413925702121815</v>
      </c>
      <c r="L102" s="15">
        <v>1456300</v>
      </c>
      <c r="M102" s="187">
        <v>301400</v>
      </c>
      <c r="N102" s="187">
        <v>444600</v>
      </c>
      <c r="O102" s="187">
        <v>99700</v>
      </c>
      <c r="P102" s="187">
        <v>450500</v>
      </c>
      <c r="Q102" s="178">
        <v>195800</v>
      </c>
      <c r="R102" s="187">
        <v>660500</v>
      </c>
      <c r="S102" s="187">
        <v>795800</v>
      </c>
      <c r="T102" s="187">
        <v>169000</v>
      </c>
      <c r="U102" s="187">
        <v>958300</v>
      </c>
      <c r="V102" s="178">
        <v>329000</v>
      </c>
      <c r="W102" s="4">
        <f t="shared" ref="W102" si="42">M102+R102</f>
        <v>961900</v>
      </c>
      <c r="X102" s="4">
        <f t="shared" ref="X102" si="43">N102+S102</f>
        <v>1240400</v>
      </c>
      <c r="Y102" s="4">
        <f t="shared" ref="Y102" si="44">O102+T102</f>
        <v>268700</v>
      </c>
      <c r="Z102" s="4">
        <f t="shared" ref="Z102" si="45">P102+U102</f>
        <v>1408800</v>
      </c>
      <c r="AA102" s="4">
        <f t="shared" ref="AA102" si="46">Q102+V102</f>
        <v>524800</v>
      </c>
      <c r="AB102" s="4">
        <f t="shared" ref="AB102" si="47">F102+L102</f>
        <v>2202300</v>
      </c>
      <c r="AC102" s="189">
        <f t="shared" ref="AC102" si="48">W102/W101-1</f>
        <v>-7.6343753223976352E-3</v>
      </c>
      <c r="AD102" s="189">
        <f t="shared" ref="AD102" si="49">X102/X101-1</f>
        <v>-3.5347043701799974E-3</v>
      </c>
      <c r="AE102" s="189">
        <f t="shared" ref="AE102" si="50">Y102/Y101-1</f>
        <v>-1.2495406100698325E-2</v>
      </c>
      <c r="AF102" s="189">
        <f t="shared" ref="AF102" si="51">Z102/Z101-1</f>
        <v>-7.7475700802930314E-3</v>
      </c>
      <c r="AG102" s="189">
        <f t="shared" ref="AG102" si="52">AA102/AA101-1</f>
        <v>4.7865211564235288E-3</v>
      </c>
      <c r="AH102" s="189">
        <f t="shared" ref="AH102" si="53">AB102/AB101-1</f>
        <v>-5.3294792466465069E-3</v>
      </c>
      <c r="AI102" s="192">
        <f t="shared" ref="AI102" si="54">W102/W98-1</f>
        <v>-2.2819209625557502E-3</v>
      </c>
      <c r="AJ102" s="192">
        <f t="shared" ref="AJ102" si="55">X102/X98-1</f>
        <v>1.3315905563271002E-2</v>
      </c>
      <c r="AK102" s="192">
        <f t="shared" ref="AK102" si="56">Y102/Y98-1</f>
        <v>-2.6096411743385284E-2</v>
      </c>
      <c r="AL102" s="192">
        <f t="shared" ref="AL102" si="57">Z102/Z98-1</f>
        <v>-3.3955857385399302E-3</v>
      </c>
      <c r="AM102" s="192">
        <f t="shared" ref="AM102" si="58">AA102/AA98-1</f>
        <v>5.2336073791858784E-2</v>
      </c>
      <c r="AN102" s="192">
        <f t="shared" ref="AN102" si="59">AB102/AB98-1</f>
        <v>6.4436523169728588E-3</v>
      </c>
    </row>
    <row r="103" spans="1:40" x14ac:dyDescent="0.2">
      <c r="A103" s="10" t="s">
        <v>228</v>
      </c>
      <c r="B103" s="28">
        <v>168500</v>
      </c>
      <c r="C103" s="29">
        <v>203300</v>
      </c>
      <c r="D103" s="29">
        <v>166700</v>
      </c>
      <c r="E103" s="29">
        <v>197700</v>
      </c>
      <c r="F103" s="30">
        <v>736200</v>
      </c>
      <c r="G103" s="7">
        <v>203700</v>
      </c>
      <c r="H103" s="29">
        <v>204700</v>
      </c>
      <c r="I103" s="29">
        <v>379300</v>
      </c>
      <c r="J103" s="29">
        <v>629800</v>
      </c>
      <c r="K103" s="197">
        <f t="shared" ref="K103" si="60">J103/L103</f>
        <v>0.44430335097001766</v>
      </c>
      <c r="L103" s="15">
        <v>1417500</v>
      </c>
      <c r="M103" s="187">
        <v>299800</v>
      </c>
      <c r="N103" s="187">
        <v>436400</v>
      </c>
      <c r="O103" s="187">
        <v>95300</v>
      </c>
      <c r="P103" s="187">
        <v>445500</v>
      </c>
      <c r="Q103" s="178">
        <v>195500</v>
      </c>
      <c r="R103" s="187">
        <v>636800</v>
      </c>
      <c r="S103" s="187">
        <v>780700</v>
      </c>
      <c r="T103" s="187">
        <v>161100</v>
      </c>
      <c r="U103" s="187">
        <v>929400</v>
      </c>
      <c r="V103" s="178">
        <v>327100</v>
      </c>
      <c r="W103" s="4">
        <f t="shared" ref="W103" si="61">M103+R103</f>
        <v>936600</v>
      </c>
      <c r="X103" s="4">
        <f t="shared" ref="X103" si="62">N103+S103</f>
        <v>1217100</v>
      </c>
      <c r="Y103" s="4">
        <f t="shared" ref="Y103" si="63">O103+T103</f>
        <v>256400</v>
      </c>
      <c r="Z103" s="4">
        <f t="shared" ref="Z103" si="64">P103+U103</f>
        <v>1374900</v>
      </c>
      <c r="AA103" s="4">
        <f t="shared" ref="AA103" si="65">Q103+V103</f>
        <v>522600</v>
      </c>
      <c r="AB103" s="4">
        <f t="shared" ref="AB103" si="66">F103+L103</f>
        <v>2153700</v>
      </c>
      <c r="AC103" s="189">
        <f t="shared" ref="AC103" si="67">W103/W102-1</f>
        <v>-2.6302110406487111E-2</v>
      </c>
      <c r="AD103" s="189">
        <f t="shared" ref="AD103" si="68">X103/X102-1</f>
        <v>-1.8784263140922297E-2</v>
      </c>
      <c r="AE103" s="189">
        <f t="shared" ref="AE103" si="69">Y103/Y102-1</f>
        <v>-4.5775958317826548E-2</v>
      </c>
      <c r="AF103" s="189">
        <f t="shared" ref="AF103" si="70">Z103/Z102-1</f>
        <v>-2.4063032367972692E-2</v>
      </c>
      <c r="AG103" s="189">
        <f t="shared" ref="AG103" si="71">AA103/AA102-1</f>
        <v>-4.1920731707316694E-3</v>
      </c>
      <c r="AH103" s="189">
        <f t="shared" ref="AH103" si="72">AB103/AB102-1</f>
        <v>-2.2067838169186782E-2</v>
      </c>
      <c r="AI103" s="192">
        <f t="shared" ref="AI103" si="73">W103/W99-1</f>
        <v>-1.9780219780219821E-2</v>
      </c>
      <c r="AJ103" s="192">
        <f t="shared" ref="AJ103" si="74">X103/X99-1</f>
        <v>-9.1989579941387234E-3</v>
      </c>
      <c r="AK103" s="192">
        <f t="shared" ref="AK103" si="75">Y103/Y99-1</f>
        <v>-6.52570178636529E-2</v>
      </c>
      <c r="AL103" s="192">
        <f t="shared" ref="AL103" si="76">Z103/Z99-1</f>
        <v>-2.1632391660143746E-2</v>
      </c>
      <c r="AM103" s="192">
        <f t="shared" ref="AM103" si="77">AA103/AA99-1</f>
        <v>3.6493454978183237E-2</v>
      </c>
      <c r="AN103" s="192">
        <f t="shared" ref="AN103" si="78">AB103/AB99-1</f>
        <v>-1.3783313490246307E-2</v>
      </c>
    </row>
    <row r="104" spans="1:40" s="146" customFormat="1" x14ac:dyDescent="0.2">
      <c r="A104" s="224" t="s">
        <v>229</v>
      </c>
      <c r="B104" s="216">
        <v>161800</v>
      </c>
      <c r="C104" s="217">
        <v>203300</v>
      </c>
      <c r="D104" s="217">
        <v>162100</v>
      </c>
      <c r="E104" s="217">
        <v>198400</v>
      </c>
      <c r="F104" s="218">
        <v>725600</v>
      </c>
      <c r="G104" s="207">
        <v>204500</v>
      </c>
      <c r="H104" s="217">
        <v>210300</v>
      </c>
      <c r="I104" s="217">
        <v>369900</v>
      </c>
      <c r="J104" s="217">
        <v>631600</v>
      </c>
      <c r="K104" s="219">
        <f>J104/L104</f>
        <v>0.44595071665607566</v>
      </c>
      <c r="L104" s="208">
        <v>1416300</v>
      </c>
      <c r="M104" s="220">
        <v>295800</v>
      </c>
      <c r="N104" s="220">
        <v>429800</v>
      </c>
      <c r="O104" s="220">
        <v>91300</v>
      </c>
      <c r="P104" s="220">
        <v>439300</v>
      </c>
      <c r="Q104" s="221">
        <v>194900</v>
      </c>
      <c r="R104" s="220">
        <v>637600</v>
      </c>
      <c r="S104" s="220">
        <v>778700</v>
      </c>
      <c r="T104" s="220">
        <v>155000</v>
      </c>
      <c r="U104" s="220">
        <v>928500</v>
      </c>
      <c r="V104" s="221">
        <v>332800</v>
      </c>
      <c r="W104" s="222">
        <f t="shared" ref="W104:W105" si="79">M104+R104</f>
        <v>933400</v>
      </c>
      <c r="X104" s="222">
        <f t="shared" ref="X104:X105" si="80">N104+S104</f>
        <v>1208500</v>
      </c>
      <c r="Y104" s="222">
        <f t="shared" ref="Y104:Y105" si="81">O104+T104</f>
        <v>246300</v>
      </c>
      <c r="Z104" s="222">
        <f t="shared" ref="Z104:Z105" si="82">P104+U104</f>
        <v>1367800</v>
      </c>
      <c r="AA104" s="222">
        <f t="shared" ref="AA104:AA105" si="83">Q104+V104</f>
        <v>527700</v>
      </c>
      <c r="AB104" s="222">
        <f t="shared" ref="AB104:AB105" si="84">F104+L104</f>
        <v>2141900</v>
      </c>
      <c r="AC104" s="223">
        <f t="shared" ref="AC104:AC105" si="85">W104/W103-1</f>
        <v>-3.4166132820840911E-3</v>
      </c>
      <c r="AD104" s="223">
        <f t="shared" ref="AD104:AD105" si="86">X104/X103-1</f>
        <v>-7.065976501519966E-3</v>
      </c>
      <c r="AE104" s="223">
        <f t="shared" ref="AE104:AE105" si="87">Y104/Y103-1</f>
        <v>-3.9391575663026535E-2</v>
      </c>
      <c r="AF104" s="223">
        <f t="shared" ref="AF104:AF105" si="88">Z104/Z103-1</f>
        <v>-5.1640119281401997E-3</v>
      </c>
      <c r="AG104" s="223">
        <f t="shared" ref="AG104:AG105" si="89">AA104/AA103-1</f>
        <v>9.7588978185993991E-3</v>
      </c>
      <c r="AH104" s="223">
        <f t="shared" ref="AH104:AH105" si="90">AB104/AB103-1</f>
        <v>-5.478943214003773E-3</v>
      </c>
      <c r="AI104" s="209">
        <f t="shared" ref="AI104:AI105" si="91">W104/W100-1</f>
        <v>-2.7910851905852962E-2</v>
      </c>
      <c r="AJ104" s="209">
        <f t="shared" ref="AJ104:AJ105" si="92">X104/X100-1</f>
        <v>-2.0426359730890797E-2</v>
      </c>
      <c r="AK104" s="209">
        <f t="shared" ref="AK104:AK105" si="93">Y104/Y100-1</f>
        <v>-9.5482923246419382E-2</v>
      </c>
      <c r="AL104" s="209">
        <f t="shared" ref="AL104:AL105" si="94">Z104/Z100-1</f>
        <v>-2.9584959205391947E-2</v>
      </c>
      <c r="AM104" s="209">
        <f t="shared" ref="AM104:AM105" si="95">AA104/AA100-1</f>
        <v>3.0664062500000089E-2</v>
      </c>
      <c r="AN104" s="209">
        <f t="shared" ref="AN104:AN105" si="96">AB104/AB100-1</f>
        <v>-2.370208304845256E-2</v>
      </c>
    </row>
    <row r="105" spans="1:40" x14ac:dyDescent="0.2">
      <c r="A105" s="117" t="s">
        <v>230</v>
      </c>
      <c r="B105" s="28">
        <v>167900</v>
      </c>
      <c r="C105" s="29">
        <v>211100</v>
      </c>
      <c r="D105" s="29">
        <v>173400</v>
      </c>
      <c r="E105" s="29">
        <v>226100</v>
      </c>
      <c r="F105" s="30">
        <v>778500</v>
      </c>
      <c r="G105" s="7">
        <v>228000</v>
      </c>
      <c r="H105" s="29">
        <v>198300</v>
      </c>
      <c r="I105" s="29">
        <v>342900</v>
      </c>
      <c r="J105" s="29">
        <v>578400</v>
      </c>
      <c r="K105" s="197">
        <f t="shared" ref="K105" si="97">J105/L105</f>
        <v>0.42923933209647497</v>
      </c>
      <c r="L105" s="15">
        <v>1347500</v>
      </c>
      <c r="M105" s="187">
        <v>325800</v>
      </c>
      <c r="N105" s="187">
        <v>452800</v>
      </c>
      <c r="O105" s="187">
        <v>96900</v>
      </c>
      <c r="P105" s="187">
        <v>475600</v>
      </c>
      <c r="Q105" s="178">
        <v>206000</v>
      </c>
      <c r="R105" s="187">
        <v>601400</v>
      </c>
      <c r="S105" s="187">
        <v>746100</v>
      </c>
      <c r="T105" s="187">
        <v>145900</v>
      </c>
      <c r="U105" s="187">
        <v>881500</v>
      </c>
      <c r="V105" s="178">
        <v>320000</v>
      </c>
      <c r="W105" s="4">
        <f t="shared" si="79"/>
        <v>927200</v>
      </c>
      <c r="X105" s="4">
        <f t="shared" si="80"/>
        <v>1198900</v>
      </c>
      <c r="Y105" s="4">
        <f t="shared" si="81"/>
        <v>242800</v>
      </c>
      <c r="Z105" s="4">
        <f t="shared" si="82"/>
        <v>1357100</v>
      </c>
      <c r="AA105" s="4">
        <f t="shared" si="83"/>
        <v>526000</v>
      </c>
      <c r="AB105" s="4">
        <f t="shared" si="84"/>
        <v>2126000</v>
      </c>
      <c r="AC105" s="189">
        <f t="shared" si="85"/>
        <v>-6.6423826869509428E-3</v>
      </c>
      <c r="AD105" s="189">
        <f t="shared" si="86"/>
        <v>-7.9437318990484007E-3</v>
      </c>
      <c r="AE105" s="189">
        <f t="shared" si="87"/>
        <v>-1.4210312626877775E-2</v>
      </c>
      <c r="AF105" s="189">
        <f t="shared" si="88"/>
        <v>-7.8227811083492194E-3</v>
      </c>
      <c r="AG105" s="189">
        <f t="shared" si="89"/>
        <v>-3.2215273829827584E-3</v>
      </c>
      <c r="AH105" s="189">
        <f t="shared" si="90"/>
        <v>-7.4233157477006095E-3</v>
      </c>
      <c r="AI105" s="192">
        <f t="shared" si="91"/>
        <v>-4.3433405550397208E-2</v>
      </c>
      <c r="AJ105" s="192">
        <f t="shared" si="92"/>
        <v>-3.6873393316195324E-2</v>
      </c>
      <c r="AK105" s="192">
        <f t="shared" si="93"/>
        <v>-0.10768099963248801</v>
      </c>
      <c r="AL105" s="192">
        <f t="shared" si="94"/>
        <v>-4.4161149457670135E-2</v>
      </c>
      <c r="AM105" s="192">
        <f t="shared" si="95"/>
        <v>7.0840513115066894E-3</v>
      </c>
      <c r="AN105" s="192">
        <f t="shared" si="96"/>
        <v>-3.9790434036403033E-2</v>
      </c>
    </row>
    <row r="106" spans="1:40" x14ac:dyDescent="0.2">
      <c r="A106" s="117" t="s">
        <v>231</v>
      </c>
      <c r="B106" s="28">
        <v>190500</v>
      </c>
      <c r="C106" s="29">
        <v>173800</v>
      </c>
      <c r="D106" s="29">
        <v>132600</v>
      </c>
      <c r="E106" s="29">
        <v>154500</v>
      </c>
      <c r="F106" s="30">
        <v>651500</v>
      </c>
      <c r="G106" s="7">
        <v>160100</v>
      </c>
      <c r="H106" s="29">
        <v>145000</v>
      </c>
      <c r="I106" s="29">
        <v>243800</v>
      </c>
      <c r="J106" s="29">
        <v>467300</v>
      </c>
      <c r="K106" s="197">
        <f t="shared" ref="K106" si="98">J106/L106</f>
        <v>0.45989567955909849</v>
      </c>
      <c r="L106" s="15">
        <v>1016100</v>
      </c>
      <c r="M106" s="187">
        <v>263300</v>
      </c>
      <c r="N106" s="187">
        <v>388200</v>
      </c>
      <c r="O106" s="187">
        <v>76500</v>
      </c>
      <c r="P106" s="187">
        <v>397200</v>
      </c>
      <c r="Q106" s="178">
        <v>177800</v>
      </c>
      <c r="R106" s="187">
        <v>416700</v>
      </c>
      <c r="S106" s="187">
        <v>599500</v>
      </c>
      <c r="T106" s="187">
        <v>106800</v>
      </c>
      <c r="U106" s="187">
        <v>659900</v>
      </c>
      <c r="V106" s="178">
        <v>249500</v>
      </c>
      <c r="W106" s="4">
        <f t="shared" ref="W106" si="99">M106+R106</f>
        <v>680000</v>
      </c>
      <c r="X106" s="4">
        <f t="shared" ref="X106" si="100">N106+S106</f>
        <v>987700</v>
      </c>
      <c r="Y106" s="4">
        <f t="shared" ref="Y106" si="101">O106+T106</f>
        <v>183300</v>
      </c>
      <c r="Z106" s="4">
        <f t="shared" ref="Z106" si="102">P106+U106</f>
        <v>1057100</v>
      </c>
      <c r="AA106" s="4">
        <f t="shared" ref="AA106" si="103">Q106+V106</f>
        <v>427300</v>
      </c>
      <c r="AB106" s="4">
        <f t="shared" ref="AB106" si="104">F106+L106</f>
        <v>1667600</v>
      </c>
      <c r="AC106" s="189">
        <f t="shared" ref="AC106" si="105">W106/W105-1</f>
        <v>-0.26660914581535811</v>
      </c>
      <c r="AD106" s="189">
        <f t="shared" ref="AD106" si="106">X106/X105-1</f>
        <v>-0.17616148135791143</v>
      </c>
      <c r="AE106" s="189">
        <f t="shared" ref="AE106" si="107">Y106/Y105-1</f>
        <v>-0.24505766062602963</v>
      </c>
      <c r="AF106" s="189">
        <f t="shared" ref="AF106" si="108">Z106/Z105-1</f>
        <v>-0.22105961240881289</v>
      </c>
      <c r="AG106" s="189">
        <f t="shared" ref="AG106" si="109">AA106/AA105-1</f>
        <v>-0.18764258555133084</v>
      </c>
      <c r="AH106" s="189">
        <f t="shared" ref="AH106" si="110">AB106/AB105-1</f>
        <v>-0.21561618062088428</v>
      </c>
      <c r="AI106" s="192">
        <f t="shared" ref="AI106" si="111">W106/W102-1</f>
        <v>-0.29306580725647158</v>
      </c>
      <c r="AJ106" s="192">
        <f t="shared" ref="AJ106" si="112">X106/X102-1</f>
        <v>-0.20372460496613998</v>
      </c>
      <c r="AK106" s="192">
        <f t="shared" ref="AK106" si="113">Y106/Y102-1</f>
        <v>-0.31782657238556011</v>
      </c>
      <c r="AL106" s="192">
        <f t="shared" ref="AL106" si="114">Z106/Z102-1</f>
        <v>-0.24964508801817153</v>
      </c>
      <c r="AM106" s="192">
        <f t="shared" ref="AM106" si="115">AA106/AA102-1</f>
        <v>-0.18578506097560976</v>
      </c>
      <c r="AN106" s="192">
        <f t="shared" ref="AN106" si="116">AB106/AB102-1</f>
        <v>-0.24279162693547651</v>
      </c>
    </row>
    <row r="107" spans="1:40" x14ac:dyDescent="0.2">
      <c r="A107" s="117" t="s">
        <v>232</v>
      </c>
      <c r="B107" s="28">
        <v>171700</v>
      </c>
      <c r="C107" s="29">
        <v>194900</v>
      </c>
      <c r="D107" s="29">
        <v>162800</v>
      </c>
      <c r="E107" s="29">
        <v>181600</v>
      </c>
      <c r="F107" s="30">
        <v>710900</v>
      </c>
      <c r="G107" s="7">
        <v>195100</v>
      </c>
      <c r="H107" s="29">
        <v>191400</v>
      </c>
      <c r="I107" s="29">
        <v>357200</v>
      </c>
      <c r="J107" s="29">
        <v>639000</v>
      </c>
      <c r="K107" s="197">
        <f t="shared" ref="K107:K108" si="117">J107/L107</f>
        <v>0.46213929268821868</v>
      </c>
      <c r="L107" s="15">
        <v>1382700</v>
      </c>
      <c r="M107" s="187">
        <v>295100</v>
      </c>
      <c r="N107" s="187">
        <v>415800</v>
      </c>
      <c r="O107" s="187">
        <v>93100</v>
      </c>
      <c r="P107" s="187">
        <v>428500</v>
      </c>
      <c r="Q107" s="178">
        <v>189300</v>
      </c>
      <c r="R107" s="187">
        <v>623000</v>
      </c>
      <c r="S107" s="187">
        <v>759600</v>
      </c>
      <c r="T107" s="187">
        <v>159000</v>
      </c>
      <c r="U107" s="187">
        <v>897200</v>
      </c>
      <c r="V107" s="178">
        <v>326500</v>
      </c>
      <c r="W107" s="4">
        <f t="shared" ref="W107:W108" si="118">M107+R107</f>
        <v>918100</v>
      </c>
      <c r="X107" s="4">
        <f t="shared" ref="X107:X108" si="119">N107+S107</f>
        <v>1175400</v>
      </c>
      <c r="Y107" s="4">
        <f t="shared" ref="Y107:Y108" si="120">O107+T107</f>
        <v>252100</v>
      </c>
      <c r="Z107" s="4">
        <f t="shared" ref="Z107:Z108" si="121">P107+U107</f>
        <v>1325700</v>
      </c>
      <c r="AA107" s="4">
        <f t="shared" ref="AA107:AA108" si="122">Q107+V107</f>
        <v>515800</v>
      </c>
      <c r="AB107" s="4">
        <f t="shared" ref="AB107:AB108" si="123">F107+L107</f>
        <v>2093600</v>
      </c>
      <c r="AC107" s="189">
        <f t="shared" ref="AC107:AC108" si="124">W107/W106-1</f>
        <v>0.35014705882352937</v>
      </c>
      <c r="AD107" s="189">
        <f t="shared" ref="AD107:AD108" si="125">X107/X106-1</f>
        <v>0.19003746076743955</v>
      </c>
      <c r="AE107" s="189">
        <f t="shared" ref="AE107:AE108" si="126">Y107/Y106-1</f>
        <v>0.3753409710856519</v>
      </c>
      <c r="AF107" s="189">
        <f t="shared" ref="AF107:AF108" si="127">Z107/Z106-1</f>
        <v>0.25409138208305748</v>
      </c>
      <c r="AG107" s="189">
        <f t="shared" ref="AG107:AG108" si="128">AA107/AA106-1</f>
        <v>0.20711443950386155</v>
      </c>
      <c r="AH107" s="189">
        <f t="shared" ref="AH107:AH108" si="129">AB107/AB106-1</f>
        <v>0.25545694411129771</v>
      </c>
      <c r="AI107" s="192">
        <f t="shared" ref="AI107:AI108" si="130">W107/W103-1</f>
        <v>-1.9752295537048936E-2</v>
      </c>
      <c r="AJ107" s="192">
        <f t="shared" ref="AJ107:AJ108" si="131">X107/X103-1</f>
        <v>-3.4261769780626117E-2</v>
      </c>
      <c r="AK107" s="192">
        <f t="shared" ref="AK107:AK108" si="132">Y107/Y103-1</f>
        <v>-1.6770670826833034E-2</v>
      </c>
      <c r="AL107" s="192">
        <f t="shared" ref="AL107:AL108" si="133">Z107/Z103-1</f>
        <v>-3.5784420685140761E-2</v>
      </c>
      <c r="AM107" s="192">
        <f t="shared" ref="AM107:AM108" si="134">AA107/AA103-1</f>
        <v>-1.3011863758132458E-2</v>
      </c>
      <c r="AN107" s="192">
        <f t="shared" ref="AN107:AN108" si="135">AB107/AB103-1</f>
        <v>-2.7905465013697395E-2</v>
      </c>
    </row>
    <row r="108" spans="1:40" x14ac:dyDescent="0.2">
      <c r="A108" s="117" t="s">
        <v>233</v>
      </c>
      <c r="B108" s="28">
        <v>183700</v>
      </c>
      <c r="C108" s="29">
        <v>193300</v>
      </c>
      <c r="D108" s="29">
        <v>154100</v>
      </c>
      <c r="E108" s="29">
        <v>183000</v>
      </c>
      <c r="F108" s="30">
        <v>714100</v>
      </c>
      <c r="G108" s="7">
        <v>194100</v>
      </c>
      <c r="H108" s="29">
        <v>193400</v>
      </c>
      <c r="I108" s="29">
        <v>372900</v>
      </c>
      <c r="J108" s="29">
        <v>659800</v>
      </c>
      <c r="K108" s="197">
        <f t="shared" si="117"/>
        <v>0.46458245317560909</v>
      </c>
      <c r="L108" s="15">
        <v>1420200</v>
      </c>
      <c r="M108" s="187">
        <v>295000</v>
      </c>
      <c r="N108" s="187">
        <v>419000</v>
      </c>
      <c r="O108" s="187">
        <v>91300</v>
      </c>
      <c r="P108" s="187">
        <v>432200</v>
      </c>
      <c r="Q108" s="178">
        <v>190600</v>
      </c>
      <c r="R108" s="187">
        <v>642200</v>
      </c>
      <c r="S108" s="187">
        <v>778000</v>
      </c>
      <c r="T108" s="187">
        <v>164100</v>
      </c>
      <c r="U108" s="187">
        <v>922200</v>
      </c>
      <c r="V108" s="178">
        <v>333900</v>
      </c>
      <c r="W108" s="4">
        <f t="shared" si="118"/>
        <v>937200</v>
      </c>
      <c r="X108" s="4">
        <f t="shared" si="119"/>
        <v>1197000</v>
      </c>
      <c r="Y108" s="4">
        <f t="shared" si="120"/>
        <v>255400</v>
      </c>
      <c r="Z108" s="4">
        <f t="shared" si="121"/>
        <v>1354400</v>
      </c>
      <c r="AA108" s="4">
        <f t="shared" si="122"/>
        <v>524500</v>
      </c>
      <c r="AB108" s="4">
        <f t="shared" si="123"/>
        <v>2134300</v>
      </c>
      <c r="AC108" s="189">
        <f t="shared" si="124"/>
        <v>2.0803834005010291E-2</v>
      </c>
      <c r="AD108" s="189">
        <f t="shared" si="125"/>
        <v>1.8376722817764257E-2</v>
      </c>
      <c r="AE108" s="189">
        <f t="shared" si="126"/>
        <v>1.3090043633478876E-2</v>
      </c>
      <c r="AF108" s="189">
        <f t="shared" si="127"/>
        <v>2.164894018254504E-2</v>
      </c>
      <c r="AG108" s="189">
        <f t="shared" si="128"/>
        <v>1.6867002714230361E-2</v>
      </c>
      <c r="AH108" s="189">
        <f t="shared" si="129"/>
        <v>1.944019870080238E-2</v>
      </c>
      <c r="AI108" s="192">
        <f t="shared" si="130"/>
        <v>4.0711377758730904E-3</v>
      </c>
      <c r="AJ108" s="192">
        <f t="shared" si="131"/>
        <v>-9.5159288374017104E-3</v>
      </c>
      <c r="AK108" s="192">
        <f t="shared" si="132"/>
        <v>3.6946812829882214E-2</v>
      </c>
      <c r="AL108" s="192">
        <f t="shared" si="133"/>
        <v>-9.7967539113905655E-3</v>
      </c>
      <c r="AM108" s="192">
        <f t="shared" si="134"/>
        <v>-6.0640515444381204E-3</v>
      </c>
      <c r="AN108" s="192">
        <f t="shared" si="135"/>
        <v>-3.5482515523600489E-3</v>
      </c>
    </row>
    <row r="109" spans="1:40" x14ac:dyDescent="0.2">
      <c r="A109" s="117" t="s">
        <v>234</v>
      </c>
      <c r="B109" s="28">
        <v>181400</v>
      </c>
      <c r="C109" s="29">
        <v>198700</v>
      </c>
      <c r="D109" s="29">
        <v>153700</v>
      </c>
      <c r="E109" s="29">
        <v>185900</v>
      </c>
      <c r="F109" s="30">
        <v>719600</v>
      </c>
      <c r="G109" s="7">
        <v>195600</v>
      </c>
      <c r="H109" s="29">
        <v>197500</v>
      </c>
      <c r="I109" s="29">
        <v>374600</v>
      </c>
      <c r="J109" s="29">
        <v>682500</v>
      </c>
      <c r="K109" s="197">
        <f t="shared" ref="K109" si="136">J109/L109</f>
        <v>0.47059229125008617</v>
      </c>
      <c r="L109" s="15">
        <v>1450300</v>
      </c>
      <c r="M109" s="187">
        <v>299100</v>
      </c>
      <c r="N109" s="187">
        <v>420600</v>
      </c>
      <c r="O109" s="187">
        <v>92800</v>
      </c>
      <c r="P109" s="187">
        <v>435500</v>
      </c>
      <c r="Q109" s="178">
        <v>191300</v>
      </c>
      <c r="R109" s="187">
        <v>655900</v>
      </c>
      <c r="S109" s="187">
        <v>794400</v>
      </c>
      <c r="T109" s="187">
        <v>163200</v>
      </c>
      <c r="U109" s="187">
        <v>941600</v>
      </c>
      <c r="V109" s="178">
        <v>345500</v>
      </c>
      <c r="W109" s="4">
        <f t="shared" ref="W109" si="137">M109+R109</f>
        <v>955000</v>
      </c>
      <c r="X109" s="4">
        <f t="shared" ref="X109" si="138">N109+S109</f>
        <v>1215000</v>
      </c>
      <c r="Y109" s="4">
        <f t="shared" ref="Y109" si="139">O109+T109</f>
        <v>256000</v>
      </c>
      <c r="Z109" s="4">
        <f t="shared" ref="Z109" si="140">P109+U109</f>
        <v>1377100</v>
      </c>
      <c r="AA109" s="4">
        <f t="shared" ref="AA109" si="141">Q109+V109</f>
        <v>536800</v>
      </c>
      <c r="AB109" s="4">
        <f t="shared" ref="AB109" si="142">F109+L109</f>
        <v>2169900</v>
      </c>
      <c r="AC109" s="189">
        <f t="shared" ref="AC109" si="143">W109/W108-1</f>
        <v>1.8992744344856982E-2</v>
      </c>
      <c r="AD109" s="189">
        <f t="shared" ref="AD109" si="144">X109/X108-1</f>
        <v>1.5037593984962516E-2</v>
      </c>
      <c r="AE109" s="189">
        <f t="shared" ref="AE109" si="145">Y109/Y108-1</f>
        <v>2.3492560689115649E-3</v>
      </c>
      <c r="AF109" s="189">
        <f t="shared" ref="AF109" si="146">Z109/Z108-1</f>
        <v>1.6760189013585336E-2</v>
      </c>
      <c r="AG109" s="189">
        <f t="shared" ref="AG109" si="147">AA109/AA108-1</f>
        <v>2.3450905624404106E-2</v>
      </c>
      <c r="AH109" s="189">
        <f t="shared" ref="AH109" si="148">AB109/AB108-1</f>
        <v>1.6679941901325934E-2</v>
      </c>
      <c r="AI109" s="192">
        <f t="shared" ref="AI109" si="149">W109/W105-1</f>
        <v>2.998274374460741E-2</v>
      </c>
      <c r="AJ109" s="192">
        <f t="shared" ref="AJ109" si="150">X109/X105-1</f>
        <v>1.3428976561848271E-2</v>
      </c>
      <c r="AK109" s="192">
        <f t="shared" ref="AK109" si="151">Y109/Y105-1</f>
        <v>5.4365733113673764E-2</v>
      </c>
      <c r="AL109" s="192">
        <f t="shared" ref="AL109" si="152">Z109/Z105-1</f>
        <v>1.473730749392077E-2</v>
      </c>
      <c r="AM109" s="192">
        <f t="shared" ref="AM109" si="153">AA109/AA105-1</f>
        <v>2.0532319391634912E-2</v>
      </c>
      <c r="AN109" s="192">
        <f t="shared" ref="AN109" si="154">AB109/AB105-1</f>
        <v>2.0649106302916165E-2</v>
      </c>
    </row>
    <row r="110" spans="1:40" x14ac:dyDescent="0.2">
      <c r="A110" s="117" t="s">
        <v>235</v>
      </c>
      <c r="B110" s="28">
        <v>189500</v>
      </c>
      <c r="C110" s="29">
        <v>204800</v>
      </c>
      <c r="D110" s="29">
        <v>160000</v>
      </c>
      <c r="E110" s="29">
        <v>188300</v>
      </c>
      <c r="F110" s="30">
        <v>742600</v>
      </c>
      <c r="G110" s="7">
        <v>198900</v>
      </c>
      <c r="H110" s="29">
        <v>196500</v>
      </c>
      <c r="I110" s="29">
        <v>374700</v>
      </c>
      <c r="J110" s="29">
        <v>678900</v>
      </c>
      <c r="K110" s="197">
        <f t="shared" ref="K110" si="155">J110/L110</f>
        <v>0.46853002070393374</v>
      </c>
      <c r="L110" s="15">
        <v>1449000</v>
      </c>
      <c r="M110" s="187">
        <v>308700</v>
      </c>
      <c r="N110" s="187">
        <v>433900</v>
      </c>
      <c r="O110" s="187">
        <v>95000</v>
      </c>
      <c r="P110" s="187">
        <v>448600</v>
      </c>
      <c r="Q110" s="178">
        <v>199000</v>
      </c>
      <c r="R110" s="187">
        <v>661000</v>
      </c>
      <c r="S110" s="187">
        <v>788000</v>
      </c>
      <c r="T110" s="187">
        <v>161500</v>
      </c>
      <c r="U110" s="187">
        <v>941200</v>
      </c>
      <c r="V110" s="178">
        <v>346300</v>
      </c>
      <c r="W110" s="4">
        <f t="shared" ref="W110" si="156">M110+R110</f>
        <v>969700</v>
      </c>
      <c r="X110" s="4">
        <f t="shared" ref="X110" si="157">N110+S110</f>
        <v>1221900</v>
      </c>
      <c r="Y110" s="4">
        <f t="shared" ref="Y110" si="158">O110+T110</f>
        <v>256500</v>
      </c>
      <c r="Z110" s="4">
        <f t="shared" ref="Z110" si="159">P110+U110</f>
        <v>1389800</v>
      </c>
      <c r="AA110" s="4">
        <f t="shared" ref="AA110" si="160">Q110+V110</f>
        <v>545300</v>
      </c>
      <c r="AB110" s="4">
        <f t="shared" ref="AB110" si="161">F110+L110</f>
        <v>2191600</v>
      </c>
      <c r="AC110" s="189">
        <f t="shared" ref="AC110" si="162">W110/W109-1</f>
        <v>1.5392670157068133E-2</v>
      </c>
      <c r="AD110" s="189">
        <f t="shared" ref="AD110" si="163">X110/X109-1</f>
        <v>5.6790123456789132E-3</v>
      </c>
      <c r="AE110" s="189">
        <f t="shared" ref="AE110" si="164">Y110/Y109-1</f>
        <v>1.953125E-3</v>
      </c>
      <c r="AF110" s="189">
        <f t="shared" ref="AF110" si="165">Z110/Z109-1</f>
        <v>9.2222787016194019E-3</v>
      </c>
      <c r="AG110" s="189">
        <f t="shared" ref="AG110" si="166">AA110/AA109-1</f>
        <v>1.5834575260804673E-2</v>
      </c>
      <c r="AH110" s="189">
        <f t="shared" ref="AH110" si="167">AB110/AB109-1</f>
        <v>1.0000460850730475E-2</v>
      </c>
      <c r="AI110" s="192">
        <f>W110/W106-1</f>
        <v>0.42602941176470588</v>
      </c>
      <c r="AJ110" s="192">
        <f t="shared" ref="AJ110" si="168">X110/X106-1</f>
        <v>0.237116533360332</v>
      </c>
      <c r="AK110" s="192">
        <f t="shared" ref="AK110" si="169">Y110/Y106-1</f>
        <v>0.39934533551554829</v>
      </c>
      <c r="AL110" s="192">
        <f t="shared" ref="AL110" si="170">Z110/Z106-1</f>
        <v>0.3147289754990068</v>
      </c>
      <c r="AM110" s="192">
        <f t="shared" ref="AM110" si="171">AA110/AA106-1</f>
        <v>0.27615258600514858</v>
      </c>
      <c r="AN110" s="192">
        <f t="shared" ref="AN110" si="172">AB110/AB106-1</f>
        <v>0.31422403454065728</v>
      </c>
    </row>
    <row r="111" spans="1:40" x14ac:dyDescent="0.2">
      <c r="A111" s="117" t="s">
        <v>236</v>
      </c>
      <c r="B111" s="28">
        <v>181600</v>
      </c>
      <c r="C111" s="29">
        <v>199100</v>
      </c>
      <c r="D111" s="29">
        <v>169300</v>
      </c>
      <c r="E111" s="29">
        <v>182600</v>
      </c>
      <c r="F111" s="30">
        <v>732600</v>
      </c>
      <c r="G111" s="7">
        <v>209500</v>
      </c>
      <c r="H111" s="29">
        <v>206100</v>
      </c>
      <c r="I111" s="29">
        <v>384900</v>
      </c>
      <c r="J111" s="29">
        <v>718800</v>
      </c>
      <c r="K111" s="197">
        <f t="shared" ref="K111" si="173">J111/L111</f>
        <v>0.47311261765286644</v>
      </c>
      <c r="L111" s="15">
        <v>1519300</v>
      </c>
      <c r="M111" s="187">
        <v>307200</v>
      </c>
      <c r="N111" s="187">
        <v>425400</v>
      </c>
      <c r="O111" s="187">
        <v>91300</v>
      </c>
      <c r="P111" s="187">
        <v>442000</v>
      </c>
      <c r="Q111" s="178">
        <v>199300</v>
      </c>
      <c r="R111" s="187">
        <v>691100</v>
      </c>
      <c r="S111" s="187">
        <v>828200</v>
      </c>
      <c r="T111" s="187">
        <v>164500</v>
      </c>
      <c r="U111" s="187">
        <v>983200</v>
      </c>
      <c r="V111" s="178">
        <v>371500</v>
      </c>
      <c r="W111" s="4">
        <f t="shared" ref="W111" si="174">M111+R111</f>
        <v>998300</v>
      </c>
      <c r="X111" s="4">
        <f t="shared" ref="X111" si="175">N111+S111</f>
        <v>1253600</v>
      </c>
      <c r="Y111" s="4">
        <f t="shared" ref="Y111" si="176">O111+T111</f>
        <v>255800</v>
      </c>
      <c r="Z111" s="4">
        <f t="shared" ref="Z111" si="177">P111+U111</f>
        <v>1425200</v>
      </c>
      <c r="AA111" s="4">
        <f t="shared" ref="AA111" si="178">Q111+V111</f>
        <v>570800</v>
      </c>
      <c r="AB111" s="4">
        <f t="shared" ref="AB111" si="179">F111+L111</f>
        <v>2251900</v>
      </c>
      <c r="AC111" s="189">
        <f t="shared" ref="AC111" si="180">W111/W110-1</f>
        <v>2.9493657832319276E-2</v>
      </c>
      <c r="AD111" s="189">
        <f t="shared" ref="AD111" si="181">X111/X110-1</f>
        <v>2.5943203208118604E-2</v>
      </c>
      <c r="AE111" s="189">
        <f t="shared" ref="AE111" si="182">Y111/Y110-1</f>
        <v>-2.7290448343080254E-3</v>
      </c>
      <c r="AF111" s="189">
        <f t="shared" ref="AF111" si="183">Z111/Z110-1</f>
        <v>2.5471290833213311E-2</v>
      </c>
      <c r="AG111" s="189">
        <f t="shared" ref="AG111" si="184">AA111/AA110-1</f>
        <v>4.6763249587383093E-2</v>
      </c>
      <c r="AH111" s="189">
        <f t="shared" ref="AH111" si="185">AB111/AB110-1</f>
        <v>2.7514144916955585E-2</v>
      </c>
      <c r="AI111" s="192">
        <f>W111/W107-1</f>
        <v>8.7354318701666545E-2</v>
      </c>
      <c r="AJ111" s="192">
        <f t="shared" ref="AJ111" si="186">X111/X107-1</f>
        <v>6.6530542793942438E-2</v>
      </c>
      <c r="AK111" s="192">
        <f t="shared" ref="AK111" si="187">Y111/Y107-1</f>
        <v>1.4676715589051925E-2</v>
      </c>
      <c r="AL111" s="192">
        <f t="shared" ref="AL111" si="188">Z111/Z107-1</f>
        <v>7.5054688089311261E-2</v>
      </c>
      <c r="AM111" s="192">
        <f t="shared" ref="AM111" si="189">AA111/AA107-1</f>
        <v>0.10663047692904226</v>
      </c>
      <c r="AN111" s="192">
        <f t="shared" ref="AN111" si="190">AB111/AB107-1</f>
        <v>7.5611387084447923E-2</v>
      </c>
    </row>
    <row r="112" spans="1:40" x14ac:dyDescent="0.2">
      <c r="A112" s="117" t="s">
        <v>237</v>
      </c>
      <c r="B112" s="28">
        <v>172600</v>
      </c>
      <c r="C112" s="29">
        <v>199300</v>
      </c>
      <c r="D112" s="29">
        <v>160300</v>
      </c>
      <c r="E112" s="29">
        <v>186800</v>
      </c>
      <c r="F112" s="30">
        <v>719000</v>
      </c>
      <c r="G112" s="7">
        <v>203200</v>
      </c>
      <c r="H112" s="29">
        <v>204400</v>
      </c>
      <c r="I112" s="29">
        <v>412200</v>
      </c>
      <c r="J112" s="29">
        <v>718400</v>
      </c>
      <c r="K112" s="197">
        <f t="shared" ref="K112" si="191">J112/L112</f>
        <v>0.46703939669743855</v>
      </c>
      <c r="L112" s="15">
        <v>1538200</v>
      </c>
      <c r="M112" s="187">
        <v>301000</v>
      </c>
      <c r="N112" s="187">
        <v>418000</v>
      </c>
      <c r="O112" s="187">
        <v>86800</v>
      </c>
      <c r="P112" s="187">
        <v>434500</v>
      </c>
      <c r="Q112" s="178">
        <v>197700</v>
      </c>
      <c r="R112" s="187">
        <v>706000</v>
      </c>
      <c r="S112" s="187">
        <v>832200</v>
      </c>
      <c r="T112" s="187">
        <v>162200</v>
      </c>
      <c r="U112" s="187">
        <v>992600</v>
      </c>
      <c r="V112" s="178">
        <v>383300</v>
      </c>
      <c r="W112" s="4">
        <f t="shared" ref="W112" si="192">M112+R112</f>
        <v>1007000</v>
      </c>
      <c r="X112" s="4">
        <f t="shared" ref="X112" si="193">N112+S112</f>
        <v>1250200</v>
      </c>
      <c r="Y112" s="4">
        <f t="shared" ref="Y112" si="194">O112+T112</f>
        <v>249000</v>
      </c>
      <c r="Z112" s="4">
        <f t="shared" ref="Z112" si="195">P112+U112</f>
        <v>1427100</v>
      </c>
      <c r="AA112" s="4">
        <f t="shared" ref="AA112" si="196">Q112+V112</f>
        <v>581000</v>
      </c>
      <c r="AB112" s="4">
        <f t="shared" ref="AB112" si="197">F112+L112</f>
        <v>2257200</v>
      </c>
      <c r="AC112" s="189">
        <f t="shared" ref="AC112" si="198">W112/W111-1</f>
        <v>8.7148151858158496E-3</v>
      </c>
      <c r="AD112" s="189">
        <f t="shared" ref="AD112" si="199">X112/X111-1</f>
        <v>-2.7121888959795726E-3</v>
      </c>
      <c r="AE112" s="189">
        <f t="shared" ref="AE112" si="200">Y112/Y111-1</f>
        <v>-2.6583268178264285E-2</v>
      </c>
      <c r="AF112" s="189">
        <f t="shared" ref="AF112" si="201">Z112/Z111-1</f>
        <v>1.3331462250911752E-3</v>
      </c>
      <c r="AG112" s="189">
        <f t="shared" ref="AG112" si="202">AA112/AA111-1</f>
        <v>1.7869656622284458E-2</v>
      </c>
      <c r="AH112" s="189">
        <f t="shared" ref="AH112" si="203">AB112/AB111-1</f>
        <v>2.3535680980504292E-3</v>
      </c>
      <c r="AI112" s="192">
        <f>W112/W108-1</f>
        <v>7.4477166026461816E-2</v>
      </c>
      <c r="AJ112" s="192">
        <f t="shared" ref="AJ112" si="204">X112/X108-1</f>
        <v>4.4444444444444509E-2</v>
      </c>
      <c r="AK112" s="192">
        <f t="shared" ref="AK112" si="205">Y112/Y108-1</f>
        <v>-2.5058731401722767E-2</v>
      </c>
      <c r="AL112" s="192">
        <f t="shared" ref="AL112" si="206">Z112/Z108-1</f>
        <v>5.3676904902539846E-2</v>
      </c>
      <c r="AM112" s="192">
        <f t="shared" ref="AM112" si="207">AA112/AA108-1</f>
        <v>0.10772163965681592</v>
      </c>
      <c r="AN112" s="192">
        <f t="shared" ref="AN112" si="208">AB112/AB108-1</f>
        <v>5.7583282575083272E-2</v>
      </c>
    </row>
    <row r="113" spans="1:40" x14ac:dyDescent="0.2">
      <c r="A113" s="117" t="s">
        <v>238</v>
      </c>
      <c r="B113" s="28">
        <v>181100</v>
      </c>
      <c r="C113" s="29">
        <v>203700</v>
      </c>
      <c r="D113" s="29">
        <v>162000</v>
      </c>
      <c r="E113" s="29">
        <v>191700</v>
      </c>
      <c r="F113" s="30">
        <v>738600</v>
      </c>
      <c r="G113" s="7">
        <v>206500</v>
      </c>
      <c r="H113" s="29">
        <v>210500</v>
      </c>
      <c r="I113" s="29">
        <v>387000</v>
      </c>
      <c r="J113" s="29">
        <v>724600</v>
      </c>
      <c r="K113" s="197">
        <f t="shared" ref="K113:K114" si="209">J113/L113</f>
        <v>0.47405953549231272</v>
      </c>
      <c r="L113" s="15">
        <v>1528500</v>
      </c>
      <c r="M113" s="187">
        <v>312200</v>
      </c>
      <c r="N113" s="187">
        <v>426400</v>
      </c>
      <c r="O113" s="187">
        <v>101500</v>
      </c>
      <c r="P113" s="187">
        <v>439900</v>
      </c>
      <c r="Q113" s="178">
        <v>197100</v>
      </c>
      <c r="R113" s="187">
        <v>699700</v>
      </c>
      <c r="S113" s="187">
        <v>828900</v>
      </c>
      <c r="T113" s="187">
        <v>164800</v>
      </c>
      <c r="U113" s="187">
        <v>977300</v>
      </c>
      <c r="V113" s="178">
        <v>386400</v>
      </c>
      <c r="W113" s="4">
        <f t="shared" ref="W113:W114" si="210">M113+R113</f>
        <v>1011900</v>
      </c>
      <c r="X113" s="4">
        <f t="shared" ref="X113:X114" si="211">N113+S113</f>
        <v>1255300</v>
      </c>
      <c r="Y113" s="4">
        <f t="shared" ref="Y113:Y114" si="212">O113+T113</f>
        <v>266300</v>
      </c>
      <c r="Z113" s="4">
        <f t="shared" ref="Z113:Z114" si="213">P113+U113</f>
        <v>1417200</v>
      </c>
      <c r="AA113" s="4">
        <f t="shared" ref="AA113:AA114" si="214">Q113+V113</f>
        <v>583500</v>
      </c>
      <c r="AB113" s="4">
        <f t="shared" ref="AB113:AB114" si="215">F113+L113</f>
        <v>2267100</v>
      </c>
      <c r="AC113" s="189">
        <f t="shared" ref="AC113:AC114" si="216">W113/W112-1</f>
        <v>4.8659384309830411E-3</v>
      </c>
      <c r="AD113" s="189">
        <f t="shared" ref="AD113:AD114" si="217">X113/X112-1</f>
        <v>4.0793473044313799E-3</v>
      </c>
      <c r="AE113" s="189">
        <f t="shared" ref="AE113:AE114" si="218">Y113/Y112-1</f>
        <v>6.9477911646586454E-2</v>
      </c>
      <c r="AF113" s="189">
        <f t="shared" ref="AF113:AF114" si="219">Z113/Z112-1</f>
        <v>-6.9371452596174166E-3</v>
      </c>
      <c r="AG113" s="189">
        <f t="shared" ref="AG113:AG114" si="220">AA113/AA112-1</f>
        <v>4.3029259896729677E-3</v>
      </c>
      <c r="AH113" s="189">
        <f t="shared" ref="AH113:AH114" si="221">AB113/AB112-1</f>
        <v>4.3859649122806044E-3</v>
      </c>
      <c r="AI113" s="192">
        <f>W113/W109-1</f>
        <v>5.958115183246071E-2</v>
      </c>
      <c r="AJ113" s="192">
        <f t="shared" ref="AJ113:AJ114" si="222">X113/X109-1</f>
        <v>3.3168724279835304E-2</v>
      </c>
      <c r="AK113" s="192">
        <f t="shared" ref="AK113:AK114" si="223">Y113/Y109-1</f>
        <v>4.0234375000000044E-2</v>
      </c>
      <c r="AL113" s="192">
        <f t="shared" ref="AL113:AL114" si="224">Z113/Z109-1</f>
        <v>2.9119163459443653E-2</v>
      </c>
      <c r="AM113" s="192">
        <f t="shared" ref="AM113:AM114" si="225">AA113/AA109-1</f>
        <v>8.6997019374068563E-2</v>
      </c>
      <c r="AN113" s="192">
        <f t="shared" ref="AN113:AN114" si="226">AB113/AB109-1</f>
        <v>4.4794690999585329E-2</v>
      </c>
    </row>
    <row r="114" spans="1:40" x14ac:dyDescent="0.2">
      <c r="A114" s="117" t="s">
        <v>239</v>
      </c>
      <c r="B114" s="28">
        <v>185000</v>
      </c>
      <c r="C114" s="29">
        <v>198700</v>
      </c>
      <c r="D114" s="29">
        <v>157200</v>
      </c>
      <c r="E114" s="29">
        <v>183300</v>
      </c>
      <c r="F114" s="30">
        <v>724100</v>
      </c>
      <c r="G114" s="7">
        <v>198400</v>
      </c>
      <c r="H114" s="29">
        <v>202100</v>
      </c>
      <c r="I114" s="29">
        <v>382600</v>
      </c>
      <c r="J114" s="29">
        <v>713000</v>
      </c>
      <c r="K114" s="197">
        <f t="shared" si="209"/>
        <v>0.4765724216295702</v>
      </c>
      <c r="L114" s="15">
        <v>1496100</v>
      </c>
      <c r="M114" s="187">
        <v>308000</v>
      </c>
      <c r="N114" s="187">
        <v>416100</v>
      </c>
      <c r="O114" s="187">
        <v>98200</v>
      </c>
      <c r="P114" s="187">
        <v>429200</v>
      </c>
      <c r="Q114" s="178">
        <v>196700</v>
      </c>
      <c r="R114" s="187">
        <v>681900</v>
      </c>
      <c r="S114" s="187">
        <v>814200</v>
      </c>
      <c r="T114" s="187">
        <v>159700</v>
      </c>
      <c r="U114" s="187">
        <v>953600</v>
      </c>
      <c r="V114" s="178">
        <v>382800</v>
      </c>
      <c r="W114" s="4">
        <f t="shared" si="210"/>
        <v>989900</v>
      </c>
      <c r="X114" s="4">
        <f t="shared" si="211"/>
        <v>1230300</v>
      </c>
      <c r="Y114" s="4">
        <f t="shared" si="212"/>
        <v>257900</v>
      </c>
      <c r="Z114" s="4">
        <f t="shared" si="213"/>
        <v>1382800</v>
      </c>
      <c r="AA114" s="4">
        <f t="shared" si="214"/>
        <v>579500</v>
      </c>
      <c r="AB114" s="4">
        <f t="shared" si="215"/>
        <v>2220200</v>
      </c>
      <c r="AC114" s="189">
        <f t="shared" si="216"/>
        <v>-2.1741278782488438E-2</v>
      </c>
      <c r="AD114" s="189">
        <f t="shared" si="217"/>
        <v>-1.9915558033936076E-2</v>
      </c>
      <c r="AE114" s="189">
        <f t="shared" si="218"/>
        <v>-3.1543372136687897E-2</v>
      </c>
      <c r="AF114" s="189">
        <f t="shared" si="219"/>
        <v>-2.4273214789726216E-2</v>
      </c>
      <c r="AG114" s="189">
        <f t="shared" si="220"/>
        <v>-6.8551842330762947E-3</v>
      </c>
      <c r="AH114" s="189">
        <f t="shared" si="221"/>
        <v>-2.0687221560584002E-2</v>
      </c>
      <c r="AI114" s="192">
        <f t="shared" ref="AI114" si="227">W114/W110-1</f>
        <v>2.0831184902547095E-2</v>
      </c>
      <c r="AJ114" s="192">
        <f t="shared" si="222"/>
        <v>6.8745396513625323E-3</v>
      </c>
      <c r="AK114" s="192">
        <f t="shared" si="223"/>
        <v>5.4580896686160507E-3</v>
      </c>
      <c r="AL114" s="192">
        <f t="shared" si="224"/>
        <v>-5.0366959274715795E-3</v>
      </c>
      <c r="AM114" s="192">
        <f t="shared" si="225"/>
        <v>6.2717770034843134E-2</v>
      </c>
      <c r="AN114" s="192">
        <f t="shared" si="226"/>
        <v>1.3049826610695314E-2</v>
      </c>
    </row>
    <row r="115" spans="1:40" x14ac:dyDescent="0.2">
      <c r="A115" s="117" t="s">
        <v>240</v>
      </c>
      <c r="B115" s="28">
        <v>200700</v>
      </c>
      <c r="C115" s="29">
        <v>202900</v>
      </c>
      <c r="D115" s="29">
        <v>163500</v>
      </c>
      <c r="E115" s="29">
        <v>181200</v>
      </c>
      <c r="F115" s="30">
        <v>748300</v>
      </c>
      <c r="G115" s="7">
        <v>197900</v>
      </c>
      <c r="H115" s="29">
        <v>198600</v>
      </c>
      <c r="I115" s="29">
        <v>366100</v>
      </c>
      <c r="J115" s="29">
        <v>709000</v>
      </c>
      <c r="K115" s="197">
        <f t="shared" ref="K115:K119" si="228">J115/L115</f>
        <v>0.48178852949170969</v>
      </c>
      <c r="L115" s="15">
        <v>1471600</v>
      </c>
      <c r="M115" s="187">
        <v>320900</v>
      </c>
      <c r="N115" s="187">
        <v>427400</v>
      </c>
      <c r="O115" s="187">
        <v>100300</v>
      </c>
      <c r="P115" s="187">
        <v>446500</v>
      </c>
      <c r="Q115" s="178">
        <v>201500</v>
      </c>
      <c r="R115" s="187">
        <v>671900</v>
      </c>
      <c r="S115" s="187">
        <v>799600</v>
      </c>
      <c r="T115" s="187">
        <v>156900</v>
      </c>
      <c r="U115" s="187">
        <v>933400</v>
      </c>
      <c r="V115" s="178">
        <v>381300</v>
      </c>
      <c r="W115" s="4">
        <f t="shared" ref="W115:W119" si="229">M115+R115</f>
        <v>992800</v>
      </c>
      <c r="X115" s="4">
        <f t="shared" ref="X115:X119" si="230">N115+S115</f>
        <v>1227000</v>
      </c>
      <c r="Y115" s="4">
        <f t="shared" ref="Y115:Y119" si="231">O115+T115</f>
        <v>257200</v>
      </c>
      <c r="Z115" s="4">
        <f t="shared" ref="Z115:Z119" si="232">P115+U115</f>
        <v>1379900</v>
      </c>
      <c r="AA115" s="4">
        <f t="shared" ref="AA115:AA119" si="233">Q115+V115</f>
        <v>582800</v>
      </c>
      <c r="AB115" s="4">
        <f t="shared" ref="AB115:AB119" si="234">F115+L115</f>
        <v>2219900</v>
      </c>
      <c r="AC115" s="189">
        <f t="shared" ref="AC115:AC119" si="235">W115/W114-1</f>
        <v>2.9295888473583886E-3</v>
      </c>
      <c r="AD115" s="189">
        <f t="shared" ref="AD115:AD119" si="236">X115/X114-1</f>
        <v>-2.6822726164350552E-3</v>
      </c>
      <c r="AE115" s="189">
        <f t="shared" ref="AE115:AE119" si="237">Y115/Y114-1</f>
        <v>-2.7142303218301578E-3</v>
      </c>
      <c r="AF115" s="189">
        <f t="shared" ref="AF115:AF119" si="238">Z115/Z114-1</f>
        <v>-2.0971940989297222E-3</v>
      </c>
      <c r="AG115" s="189">
        <f t="shared" ref="AG115:AG119" si="239">AA115/AA114-1</f>
        <v>5.6945642795513951E-3</v>
      </c>
      <c r="AH115" s="189">
        <f t="shared" ref="AH115:AH119" si="240">AB115/AB114-1</f>
        <v>-1.3512296189532869E-4</v>
      </c>
      <c r="AI115" s="192">
        <f>W115/W111-1</f>
        <v>-5.5093659220675217E-3</v>
      </c>
      <c r="AJ115" s="192">
        <f t="shared" ref="AJ115:AJ119" si="241">X115/X111-1</f>
        <v>-2.1218889597957924E-2</v>
      </c>
      <c r="AK115" s="192">
        <f t="shared" ref="AK115:AK119" si="242">Y115/Y111-1</f>
        <v>5.4730258014072941E-3</v>
      </c>
      <c r="AL115" s="192">
        <f t="shared" ref="AL115:AL119" si="243">Z115/Z111-1</f>
        <v>-3.1785012629806375E-2</v>
      </c>
      <c r="AM115" s="192">
        <f t="shared" ref="AM115:AM119" si="244">AA115/AA111-1</f>
        <v>2.1023125437981793E-2</v>
      </c>
      <c r="AN115" s="192">
        <f t="shared" ref="AN115:AN119" si="245">AB115/AB111-1</f>
        <v>-1.4210222478795664E-2</v>
      </c>
    </row>
    <row r="116" spans="1:40" s="48" customFormat="1" x14ac:dyDescent="0.2">
      <c r="A116" s="117" t="s">
        <v>241</v>
      </c>
      <c r="B116" s="28">
        <v>223900</v>
      </c>
      <c r="C116" s="29">
        <v>207900</v>
      </c>
      <c r="D116" s="29">
        <v>164600</v>
      </c>
      <c r="E116" s="29">
        <v>182900</v>
      </c>
      <c r="F116" s="30">
        <v>779300</v>
      </c>
      <c r="G116" s="7">
        <v>196700</v>
      </c>
      <c r="H116" s="29">
        <v>192900</v>
      </c>
      <c r="I116" s="29">
        <v>369800</v>
      </c>
      <c r="J116" s="29">
        <v>728700</v>
      </c>
      <c r="K116" s="197">
        <f t="shared" si="228"/>
        <v>0.48965192850423328</v>
      </c>
      <c r="L116" s="15">
        <v>1488200</v>
      </c>
      <c r="M116" s="187">
        <v>341300</v>
      </c>
      <c r="N116" s="187">
        <v>438000</v>
      </c>
      <c r="O116" s="187">
        <v>100000</v>
      </c>
      <c r="P116" s="187">
        <v>470900</v>
      </c>
      <c r="Q116" s="178">
        <v>208300</v>
      </c>
      <c r="R116" s="187">
        <v>684400</v>
      </c>
      <c r="S116" s="187">
        <v>803800</v>
      </c>
      <c r="T116" s="187">
        <v>157900</v>
      </c>
      <c r="U116" s="187">
        <v>942900</v>
      </c>
      <c r="V116" s="178">
        <v>387400</v>
      </c>
      <c r="W116" s="4">
        <f t="shared" si="229"/>
        <v>1025700</v>
      </c>
      <c r="X116" s="4">
        <f t="shared" si="230"/>
        <v>1241800</v>
      </c>
      <c r="Y116" s="4">
        <f t="shared" si="231"/>
        <v>257900</v>
      </c>
      <c r="Z116" s="4">
        <f t="shared" si="232"/>
        <v>1413800</v>
      </c>
      <c r="AA116" s="4">
        <f t="shared" si="233"/>
        <v>595700</v>
      </c>
      <c r="AB116" s="4">
        <f t="shared" si="234"/>
        <v>2267500</v>
      </c>
      <c r="AC116" s="189">
        <f t="shared" si="235"/>
        <v>3.3138597904915468E-2</v>
      </c>
      <c r="AD116" s="189">
        <f t="shared" si="236"/>
        <v>1.2061939690301449E-2</v>
      </c>
      <c r="AE116" s="189">
        <f t="shared" si="237"/>
        <v>2.7216174183515296E-3</v>
      </c>
      <c r="AF116" s="189">
        <f t="shared" si="238"/>
        <v>2.4566997608522323E-2</v>
      </c>
      <c r="AG116" s="189">
        <f t="shared" si="239"/>
        <v>2.2134522992450334E-2</v>
      </c>
      <c r="AH116" s="189">
        <f t="shared" si="240"/>
        <v>2.1442407315644951E-2</v>
      </c>
      <c r="AI116" s="192">
        <f>W116/W112-1</f>
        <v>1.8570009930486631E-2</v>
      </c>
      <c r="AJ116" s="192">
        <f t="shared" si="241"/>
        <v>-6.7189249720044364E-3</v>
      </c>
      <c r="AK116" s="192">
        <f t="shared" si="242"/>
        <v>3.5742971887550157E-2</v>
      </c>
      <c r="AL116" s="192">
        <f t="shared" si="243"/>
        <v>-9.3195991871627415E-3</v>
      </c>
      <c r="AM116" s="192">
        <f t="shared" si="244"/>
        <v>2.5301204819277112E-2</v>
      </c>
      <c r="AN116" s="192">
        <f t="shared" si="245"/>
        <v>4.5631756158071024E-3</v>
      </c>
    </row>
    <row r="117" spans="1:40" x14ac:dyDescent="0.2">
      <c r="A117" s="117" t="s">
        <v>242</v>
      </c>
      <c r="B117" s="28">
        <v>233400</v>
      </c>
      <c r="C117" s="29">
        <v>207600</v>
      </c>
      <c r="D117" s="29">
        <v>164100</v>
      </c>
      <c r="E117" s="29">
        <v>178100</v>
      </c>
      <c r="F117" s="30">
        <v>783200</v>
      </c>
      <c r="G117" s="7">
        <v>195600</v>
      </c>
      <c r="H117" s="29">
        <v>191500</v>
      </c>
      <c r="I117" s="29">
        <v>362500</v>
      </c>
      <c r="J117" s="29">
        <v>746600</v>
      </c>
      <c r="K117" s="197">
        <f t="shared" si="228"/>
        <v>0.49899746023258923</v>
      </c>
      <c r="L117" s="15">
        <v>1496200</v>
      </c>
      <c r="M117" s="187">
        <v>345600</v>
      </c>
      <c r="N117" s="187">
        <v>437500</v>
      </c>
      <c r="O117" s="187">
        <v>99600</v>
      </c>
      <c r="P117" s="187">
        <v>473300</v>
      </c>
      <c r="Q117" s="178">
        <v>210300</v>
      </c>
      <c r="R117" s="187">
        <v>689700</v>
      </c>
      <c r="S117" s="187">
        <v>806400</v>
      </c>
      <c r="T117" s="187">
        <v>155600</v>
      </c>
      <c r="U117" s="187">
        <v>948600</v>
      </c>
      <c r="V117" s="178">
        <v>392000</v>
      </c>
      <c r="W117" s="4">
        <f t="shared" si="229"/>
        <v>1035300</v>
      </c>
      <c r="X117" s="4">
        <f t="shared" si="230"/>
        <v>1243900</v>
      </c>
      <c r="Y117" s="4">
        <f t="shared" si="231"/>
        <v>255200</v>
      </c>
      <c r="Z117" s="4">
        <f t="shared" si="232"/>
        <v>1421900</v>
      </c>
      <c r="AA117" s="4">
        <f t="shared" si="233"/>
        <v>602300</v>
      </c>
      <c r="AB117" s="4">
        <f t="shared" si="234"/>
        <v>2279400</v>
      </c>
      <c r="AC117" s="189">
        <f t="shared" si="235"/>
        <v>9.3594618309447153E-3</v>
      </c>
      <c r="AD117" s="189">
        <f t="shared" si="236"/>
        <v>1.6910935738443378E-3</v>
      </c>
      <c r="AE117" s="189">
        <f t="shared" si="237"/>
        <v>-1.0469174098487799E-2</v>
      </c>
      <c r="AF117" s="189">
        <f t="shared" si="238"/>
        <v>5.7292403451689733E-3</v>
      </c>
      <c r="AG117" s="189">
        <f t="shared" si="239"/>
        <v>1.1079402383750159E-2</v>
      </c>
      <c r="AH117" s="189">
        <f t="shared" si="240"/>
        <v>5.2480705622932611E-3</v>
      </c>
      <c r="AI117" s="192">
        <f t="shared" ref="AI117:AI119" si="246">W117/W113-1</f>
        <v>2.3124814705010266E-2</v>
      </c>
      <c r="AJ117" s="192">
        <f t="shared" si="241"/>
        <v>-9.0814944634748374E-3</v>
      </c>
      <c r="AK117" s="192">
        <f t="shared" si="242"/>
        <v>-4.168231318062332E-2</v>
      </c>
      <c r="AL117" s="192">
        <f t="shared" si="243"/>
        <v>3.316398532317244E-3</v>
      </c>
      <c r="AM117" s="192">
        <f t="shared" si="244"/>
        <v>3.2219365895458374E-2</v>
      </c>
      <c r="AN117" s="192">
        <f t="shared" si="245"/>
        <v>5.4254333730316961E-3</v>
      </c>
    </row>
    <row r="118" spans="1:40" x14ac:dyDescent="0.2">
      <c r="A118" s="225" t="s">
        <v>243</v>
      </c>
      <c r="B118" s="28">
        <v>235200</v>
      </c>
      <c r="C118" s="29">
        <v>208200</v>
      </c>
      <c r="D118" s="29">
        <v>160200</v>
      </c>
      <c r="E118" s="29">
        <v>179500</v>
      </c>
      <c r="F118" s="30">
        <v>783000</v>
      </c>
      <c r="G118" s="7">
        <v>194200</v>
      </c>
      <c r="H118" s="29">
        <v>192300</v>
      </c>
      <c r="I118" s="29">
        <v>351300</v>
      </c>
      <c r="J118" s="29">
        <v>752100</v>
      </c>
      <c r="K118" s="197">
        <f t="shared" si="228"/>
        <v>0.50483286347160694</v>
      </c>
      <c r="L118" s="15">
        <v>1489800</v>
      </c>
      <c r="M118" s="187">
        <v>347000</v>
      </c>
      <c r="N118" s="187">
        <v>436000</v>
      </c>
      <c r="O118" s="187">
        <v>100000</v>
      </c>
      <c r="P118" s="187">
        <v>472100</v>
      </c>
      <c r="Q118" s="178">
        <v>210900</v>
      </c>
      <c r="R118" s="187">
        <v>686900</v>
      </c>
      <c r="S118" s="187">
        <v>802900</v>
      </c>
      <c r="T118" s="187">
        <v>155400</v>
      </c>
      <c r="U118" s="187">
        <v>941000</v>
      </c>
      <c r="V118" s="178">
        <v>393400</v>
      </c>
      <c r="W118" s="4">
        <f t="shared" si="229"/>
        <v>1033900</v>
      </c>
      <c r="X118" s="4">
        <f t="shared" si="230"/>
        <v>1238900</v>
      </c>
      <c r="Y118" s="4">
        <f t="shared" si="231"/>
        <v>255400</v>
      </c>
      <c r="Z118" s="4">
        <f t="shared" si="232"/>
        <v>1413100</v>
      </c>
      <c r="AA118" s="4">
        <f t="shared" si="233"/>
        <v>604300</v>
      </c>
      <c r="AB118" s="4">
        <f t="shared" si="234"/>
        <v>2272800</v>
      </c>
      <c r="AC118" s="189">
        <f t="shared" si="235"/>
        <v>-1.3522650439485862E-3</v>
      </c>
      <c r="AD118" s="189">
        <f t="shared" si="236"/>
        <v>-4.019615724736747E-3</v>
      </c>
      <c r="AE118" s="189">
        <f t="shared" si="237"/>
        <v>7.8369905956110486E-4</v>
      </c>
      <c r="AF118" s="189">
        <f t="shared" si="238"/>
        <v>-6.1889021731486027E-3</v>
      </c>
      <c r="AG118" s="189">
        <f t="shared" si="239"/>
        <v>3.320604349991596E-3</v>
      </c>
      <c r="AH118" s="189">
        <f t="shared" si="240"/>
        <v>-2.8954988154777928E-3</v>
      </c>
      <c r="AI118" s="192">
        <f t="shared" si="246"/>
        <v>4.4448934235781445E-2</v>
      </c>
      <c r="AJ118" s="192">
        <f t="shared" si="241"/>
        <v>6.9901650004065008E-3</v>
      </c>
      <c r="AK118" s="192">
        <f t="shared" si="242"/>
        <v>-9.6936797208220238E-3</v>
      </c>
      <c r="AL118" s="192">
        <f t="shared" si="243"/>
        <v>2.191206248192068E-2</v>
      </c>
      <c r="AM118" s="192">
        <f t="shared" si="244"/>
        <v>4.2795513373597993E-2</v>
      </c>
      <c r="AN118" s="192">
        <f t="shared" si="245"/>
        <v>2.3691559318980371E-2</v>
      </c>
    </row>
    <row r="119" spans="1:40" x14ac:dyDescent="0.2">
      <c r="A119" s="117" t="s">
        <v>244</v>
      </c>
      <c r="B119" s="28">
        <v>243500</v>
      </c>
      <c r="C119" s="29">
        <v>209900</v>
      </c>
      <c r="D119" s="29">
        <v>159200</v>
      </c>
      <c r="E119" s="29">
        <v>184400</v>
      </c>
      <c r="F119" s="30">
        <v>797000</v>
      </c>
      <c r="G119" s="7">
        <v>189600</v>
      </c>
      <c r="H119" s="29">
        <v>192500</v>
      </c>
      <c r="I119" s="29">
        <v>360500</v>
      </c>
      <c r="J119" s="29">
        <v>729500</v>
      </c>
      <c r="K119" s="197">
        <f t="shared" si="228"/>
        <v>0.49555057400991781</v>
      </c>
      <c r="L119" s="15">
        <v>1472100</v>
      </c>
      <c r="M119" s="187">
        <v>353100</v>
      </c>
      <c r="N119" s="187">
        <v>443900</v>
      </c>
      <c r="O119" s="187">
        <v>103300</v>
      </c>
      <c r="P119" s="187">
        <v>480300</v>
      </c>
      <c r="Q119" s="178">
        <v>213400</v>
      </c>
      <c r="R119" s="187">
        <v>678500</v>
      </c>
      <c r="S119" s="187">
        <v>793600</v>
      </c>
      <c r="T119" s="187">
        <v>154200</v>
      </c>
      <c r="U119" s="187">
        <v>927300</v>
      </c>
      <c r="V119" s="178">
        <v>390600</v>
      </c>
      <c r="W119" s="4">
        <f t="shared" si="229"/>
        <v>1031600</v>
      </c>
      <c r="X119" s="4">
        <f t="shared" si="230"/>
        <v>1237500</v>
      </c>
      <c r="Y119" s="4">
        <f t="shared" si="231"/>
        <v>257500</v>
      </c>
      <c r="Z119" s="4">
        <f t="shared" si="232"/>
        <v>1407600</v>
      </c>
      <c r="AA119" s="4">
        <f t="shared" si="233"/>
        <v>604000</v>
      </c>
      <c r="AB119" s="4">
        <f t="shared" si="234"/>
        <v>2269100</v>
      </c>
      <c r="AC119" s="189">
        <f t="shared" si="235"/>
        <v>-2.2245865170712475E-3</v>
      </c>
      <c r="AD119" s="189">
        <f t="shared" si="236"/>
        <v>-1.1300347082089379E-3</v>
      </c>
      <c r="AE119" s="189">
        <f t="shared" si="237"/>
        <v>8.2223962411902551E-3</v>
      </c>
      <c r="AF119" s="189">
        <f t="shared" si="238"/>
        <v>-3.8921520062273895E-3</v>
      </c>
      <c r="AG119" s="189">
        <f t="shared" si="239"/>
        <v>-4.9644216448785361E-4</v>
      </c>
      <c r="AH119" s="189">
        <f t="shared" si="240"/>
        <v>-1.6279479056670043E-3</v>
      </c>
      <c r="AI119" s="192">
        <f t="shared" si="246"/>
        <v>3.9081385979049088E-2</v>
      </c>
      <c r="AJ119" s="192">
        <f t="shared" si="241"/>
        <v>8.5574572127138371E-3</v>
      </c>
      <c r="AK119" s="192">
        <f t="shared" si="242"/>
        <v>1.166407465007735E-3</v>
      </c>
      <c r="AL119" s="192">
        <f t="shared" si="243"/>
        <v>2.007391839988415E-2</v>
      </c>
      <c r="AM119" s="192">
        <f t="shared" si="244"/>
        <v>3.6376115305422063E-2</v>
      </c>
      <c r="AN119" s="192">
        <f t="shared" si="245"/>
        <v>2.2163160502725265E-2</v>
      </c>
    </row>
    <row r="120" spans="1:40" x14ac:dyDescent="0.2">
      <c r="A120" s="225" t="s">
        <v>268</v>
      </c>
      <c r="B120" s="28">
        <v>253000</v>
      </c>
      <c r="C120" s="29">
        <v>211800</v>
      </c>
      <c r="D120" s="29">
        <v>164600</v>
      </c>
      <c r="E120" s="29">
        <v>181900</v>
      </c>
      <c r="F120" s="30">
        <v>811400</v>
      </c>
      <c r="G120" s="7">
        <v>189800</v>
      </c>
      <c r="H120" s="29">
        <v>198600</v>
      </c>
      <c r="I120" s="29">
        <v>346600</v>
      </c>
      <c r="J120" s="29">
        <v>752300</v>
      </c>
      <c r="K120" s="197">
        <f t="shared" ref="K120:K121" si="247">J120/L120</f>
        <v>0.50584991931145773</v>
      </c>
      <c r="L120" s="15">
        <v>1487200</v>
      </c>
      <c r="M120" s="187">
        <v>363800</v>
      </c>
      <c r="N120" s="187">
        <v>447600</v>
      </c>
      <c r="O120" s="187">
        <v>105000</v>
      </c>
      <c r="P120" s="187">
        <v>491100</v>
      </c>
      <c r="Q120" s="178">
        <v>215200</v>
      </c>
      <c r="R120" s="187">
        <v>688000</v>
      </c>
      <c r="S120" s="187">
        <v>799200</v>
      </c>
      <c r="T120" s="187">
        <v>158900</v>
      </c>
      <c r="U120" s="187">
        <v>935500</v>
      </c>
      <c r="V120" s="178">
        <v>392900</v>
      </c>
      <c r="W120" s="4">
        <f t="shared" ref="W120:W121" si="248">M120+R120</f>
        <v>1051800</v>
      </c>
      <c r="X120" s="4">
        <f t="shared" ref="X120:X121" si="249">N120+S120</f>
        <v>1246800</v>
      </c>
      <c r="Y120" s="4">
        <f t="shared" ref="Y120:Y121" si="250">O120+T120</f>
        <v>263900</v>
      </c>
      <c r="Z120" s="4">
        <f t="shared" ref="Z120:Z121" si="251">P120+U120</f>
        <v>1426600</v>
      </c>
      <c r="AA120" s="4">
        <f t="shared" ref="AA120:AA121" si="252">Q120+V120</f>
        <v>608100</v>
      </c>
      <c r="AB120" s="4">
        <f t="shared" ref="AB120:AB121" si="253">F120+L120</f>
        <v>2298600</v>
      </c>
      <c r="AC120" s="189">
        <f t="shared" ref="AC120:AC121" si="254">W120/W119-1</f>
        <v>1.9581233036060519E-2</v>
      </c>
      <c r="AD120" s="189">
        <f t="shared" ref="AD120:AD121" si="255">X120/X119-1</f>
        <v>7.5151515151514747E-3</v>
      </c>
      <c r="AE120" s="189">
        <f t="shared" ref="AE120:AE121" si="256">Y120/Y119-1</f>
        <v>2.4854368932038851E-2</v>
      </c>
      <c r="AF120" s="189">
        <f t="shared" ref="AF120:AF121" si="257">Z120/Z119-1</f>
        <v>1.3498152884342085E-2</v>
      </c>
      <c r="AG120" s="189">
        <f t="shared" ref="AG120:AG121" si="258">AA120/AA119-1</f>
        <v>6.7880794701986602E-3</v>
      </c>
      <c r="AH120" s="189">
        <f t="shared" ref="AH120:AH121" si="259">AB120/AB119-1</f>
        <v>1.3000749195716255E-2</v>
      </c>
      <c r="AI120" s="192">
        <f t="shared" ref="AI120" si="260">W120/W116-1</f>
        <v>2.5446036852881049E-2</v>
      </c>
      <c r="AJ120" s="192">
        <f t="shared" ref="AJ120:AJ121" si="261">X120/X116-1</f>
        <v>4.0264132710581269E-3</v>
      </c>
      <c r="AK120" s="192">
        <f t="shared" ref="AK120:AK121" si="262">Y120/Y116-1</f>
        <v>2.3264831329972813E-2</v>
      </c>
      <c r="AL120" s="192">
        <f t="shared" ref="AL120:AL121" si="263">Z120/Z116-1</f>
        <v>9.0536143726127616E-3</v>
      </c>
      <c r="AM120" s="192">
        <f t="shared" ref="AM120:AM121" si="264">AA120/AA116-1</f>
        <v>2.081584690280347E-2</v>
      </c>
      <c r="AN120" s="192">
        <f t="shared" ref="AN120:AN121" si="265">AB120/AB116-1</f>
        <v>1.3715545755237146E-2</v>
      </c>
    </row>
    <row r="121" spans="1:40" x14ac:dyDescent="0.2">
      <c r="A121" s="225" t="s">
        <v>271</v>
      </c>
      <c r="B121" s="28">
        <v>258200</v>
      </c>
      <c r="C121" s="29">
        <v>212000</v>
      </c>
      <c r="D121" s="29">
        <v>166800</v>
      </c>
      <c r="E121" s="29">
        <v>182600</v>
      </c>
      <c r="F121" s="30">
        <v>819600</v>
      </c>
      <c r="G121" s="7">
        <v>190300</v>
      </c>
      <c r="H121" s="29">
        <v>199200</v>
      </c>
      <c r="I121" s="29">
        <v>360100</v>
      </c>
      <c r="J121" s="29">
        <v>735300</v>
      </c>
      <c r="K121" s="197">
        <f t="shared" si="247"/>
        <v>0.49521821120689657</v>
      </c>
      <c r="L121" s="15">
        <v>1484800</v>
      </c>
      <c r="M121" s="187">
        <v>369000</v>
      </c>
      <c r="N121" s="187">
        <v>450600</v>
      </c>
      <c r="O121" s="187">
        <v>105300</v>
      </c>
      <c r="P121" s="187">
        <v>496200</v>
      </c>
      <c r="Q121" s="178">
        <v>218100</v>
      </c>
      <c r="R121" s="187">
        <v>688800</v>
      </c>
      <c r="S121" s="187">
        <v>796000</v>
      </c>
      <c r="T121" s="187">
        <v>156800</v>
      </c>
      <c r="U121" s="187">
        <v>935800</v>
      </c>
      <c r="V121" s="178">
        <v>392200</v>
      </c>
      <c r="W121" s="4">
        <f t="shared" si="248"/>
        <v>1057800</v>
      </c>
      <c r="X121" s="4">
        <f t="shared" si="249"/>
        <v>1246600</v>
      </c>
      <c r="Y121" s="4">
        <f t="shared" si="250"/>
        <v>262100</v>
      </c>
      <c r="Z121" s="4">
        <f t="shared" si="251"/>
        <v>1432000</v>
      </c>
      <c r="AA121" s="4">
        <f t="shared" si="252"/>
        <v>610300</v>
      </c>
      <c r="AB121" s="4">
        <f t="shared" si="253"/>
        <v>2304400</v>
      </c>
      <c r="AC121" s="189">
        <f t="shared" si="254"/>
        <v>5.7045065601826206E-3</v>
      </c>
      <c r="AD121" s="189">
        <f t="shared" si="255"/>
        <v>-1.6041065126726206E-4</v>
      </c>
      <c r="AE121" s="189">
        <f t="shared" si="256"/>
        <v>-6.8207654414550456E-3</v>
      </c>
      <c r="AF121" s="189">
        <f t="shared" si="257"/>
        <v>3.7852236085798019E-3</v>
      </c>
      <c r="AG121" s="189">
        <f t="shared" si="258"/>
        <v>3.6178260154580144E-3</v>
      </c>
      <c r="AH121" s="189">
        <f t="shared" si="259"/>
        <v>2.5232750369790224E-3</v>
      </c>
      <c r="AI121" s="192">
        <f>W121/W117-1</f>
        <v>2.1732831063459912E-2</v>
      </c>
      <c r="AJ121" s="192">
        <f t="shared" si="261"/>
        <v>2.170592491357759E-3</v>
      </c>
      <c r="AK121" s="192">
        <f t="shared" si="262"/>
        <v>2.7037617554859006E-2</v>
      </c>
      <c r="AL121" s="192">
        <f t="shared" si="263"/>
        <v>7.1031718123637511E-3</v>
      </c>
      <c r="AM121" s="192">
        <f t="shared" si="264"/>
        <v>1.3282417399966828E-2</v>
      </c>
      <c r="AN121" s="192">
        <f t="shared" si="265"/>
        <v>1.0967798543476404E-2</v>
      </c>
    </row>
    <row r="122" spans="1:40" x14ac:dyDescent="0.2">
      <c r="A122" s="5"/>
      <c r="B122" s="28"/>
      <c r="C122" s="29"/>
      <c r="D122" s="29"/>
      <c r="E122" s="29"/>
      <c r="F122" s="30"/>
      <c r="G122" s="7"/>
      <c r="H122" s="29"/>
      <c r="I122" s="29"/>
      <c r="J122" s="29"/>
      <c r="K122" s="1"/>
      <c r="L122" s="15"/>
    </row>
    <row r="123" spans="1:40" x14ac:dyDescent="0.2">
      <c r="A123" s="5"/>
      <c r="B123" s="28"/>
      <c r="C123" s="29"/>
      <c r="D123" s="29"/>
      <c r="E123" s="29"/>
      <c r="F123" s="30"/>
      <c r="G123" s="7"/>
      <c r="H123" s="29"/>
      <c r="I123" s="29"/>
      <c r="J123" s="29"/>
      <c r="K123" s="1"/>
      <c r="L123" s="15"/>
    </row>
    <row r="124" spans="1:40" x14ac:dyDescent="0.2">
      <c r="A124" s="5"/>
      <c r="B124" s="28"/>
      <c r="C124" s="29"/>
      <c r="D124" s="29"/>
      <c r="E124" s="29"/>
      <c r="F124" s="30"/>
      <c r="G124" s="7"/>
      <c r="H124" s="29"/>
      <c r="I124" s="29"/>
      <c r="J124" s="29"/>
      <c r="K124" s="1"/>
      <c r="L124" s="15"/>
    </row>
    <row r="125" spans="1:40" x14ac:dyDescent="0.2">
      <c r="A125" s="5"/>
      <c r="B125" s="28"/>
      <c r="C125" s="29"/>
      <c r="D125" s="29"/>
      <c r="E125" s="29"/>
      <c r="F125" s="30"/>
      <c r="G125" s="7"/>
      <c r="H125" s="29"/>
      <c r="I125" s="29"/>
      <c r="J125" s="29"/>
      <c r="K125" s="1"/>
      <c r="L125" s="15"/>
    </row>
    <row r="126" spans="1:40" x14ac:dyDescent="0.2">
      <c r="A126" s="5"/>
      <c r="B126" s="28"/>
      <c r="C126" s="29"/>
      <c r="D126" s="29"/>
      <c r="E126" s="29"/>
      <c r="F126" s="30"/>
      <c r="G126" s="7"/>
      <c r="H126" s="29"/>
      <c r="I126" s="29"/>
      <c r="J126" s="29"/>
      <c r="K126" s="1"/>
      <c r="L126" s="15"/>
    </row>
    <row r="127" spans="1:40" x14ac:dyDescent="0.2">
      <c r="A127" s="5"/>
      <c r="B127" s="28"/>
      <c r="C127" s="29"/>
      <c r="D127" s="29"/>
      <c r="E127" s="29"/>
      <c r="F127" s="30"/>
      <c r="G127" s="7"/>
      <c r="H127" s="29"/>
      <c r="I127" s="29"/>
      <c r="J127" s="29"/>
      <c r="K127" s="1"/>
      <c r="L127" s="15"/>
    </row>
    <row r="128" spans="1:40" s="48" customFormat="1" x14ac:dyDescent="0.2">
      <c r="A128" s="42"/>
      <c r="B128" s="49"/>
      <c r="C128" s="50"/>
      <c r="D128" s="50"/>
      <c r="E128" s="50"/>
      <c r="F128" s="51"/>
      <c r="G128" s="89"/>
      <c r="H128" s="50"/>
      <c r="I128" s="50"/>
      <c r="J128" s="50"/>
      <c r="K128" s="199"/>
      <c r="L128" s="46"/>
      <c r="AI128" s="194"/>
      <c r="AJ128" s="194"/>
      <c r="AK128" s="194"/>
      <c r="AL128" s="194"/>
      <c r="AM128" s="194"/>
      <c r="AN128" s="194"/>
    </row>
    <row r="129" spans="1:40" x14ac:dyDescent="0.2">
      <c r="A129" s="5"/>
      <c r="B129" s="28"/>
      <c r="C129" s="29"/>
      <c r="D129" s="29"/>
      <c r="E129" s="29"/>
      <c r="F129" s="30"/>
      <c r="G129" s="7"/>
      <c r="H129" s="29"/>
      <c r="I129" s="29"/>
      <c r="J129" s="29"/>
      <c r="K129" s="1"/>
      <c r="L129" s="15"/>
    </row>
    <row r="130" spans="1:40" x14ac:dyDescent="0.2">
      <c r="A130" s="5"/>
      <c r="B130" s="28"/>
      <c r="C130" s="29"/>
      <c r="D130" s="29"/>
      <c r="E130" s="29"/>
      <c r="F130" s="30"/>
      <c r="G130" s="7"/>
      <c r="H130" s="29"/>
      <c r="I130" s="29"/>
      <c r="J130" s="29"/>
      <c r="K130" s="1"/>
      <c r="L130" s="15"/>
    </row>
    <row r="131" spans="1:40" x14ac:dyDescent="0.2">
      <c r="A131" s="5"/>
      <c r="B131" s="28"/>
      <c r="C131" s="29"/>
      <c r="D131" s="29"/>
      <c r="E131" s="29"/>
      <c r="F131" s="30"/>
      <c r="G131" s="7"/>
      <c r="H131" s="29"/>
      <c r="I131" s="29"/>
      <c r="J131" s="29"/>
      <c r="K131" s="1"/>
      <c r="L131" s="15"/>
    </row>
    <row r="132" spans="1:40" x14ac:dyDescent="0.2">
      <c r="A132" s="5"/>
      <c r="B132" s="28"/>
      <c r="C132" s="29"/>
      <c r="D132" s="29"/>
      <c r="E132" s="29"/>
      <c r="F132" s="30"/>
      <c r="G132" s="7"/>
      <c r="H132" s="29"/>
      <c r="I132" s="29"/>
      <c r="J132" s="29"/>
      <c r="K132" s="1"/>
      <c r="L132" s="15"/>
    </row>
    <row r="133" spans="1:40" x14ac:dyDescent="0.2">
      <c r="A133" s="5"/>
      <c r="B133" s="28"/>
      <c r="C133" s="29"/>
      <c r="D133" s="29"/>
      <c r="E133" s="29"/>
      <c r="F133" s="30"/>
      <c r="G133" s="7"/>
      <c r="H133" s="29"/>
      <c r="I133" s="29"/>
      <c r="J133" s="29"/>
      <c r="K133" s="1"/>
      <c r="L133" s="15"/>
    </row>
    <row r="134" spans="1:40" x14ac:dyDescent="0.2">
      <c r="A134" s="5"/>
      <c r="B134" s="28"/>
      <c r="C134" s="29"/>
      <c r="D134" s="29"/>
      <c r="E134" s="29"/>
      <c r="F134" s="30"/>
      <c r="G134" s="7"/>
      <c r="H134" s="29"/>
      <c r="I134" s="29"/>
      <c r="J134" s="29"/>
      <c r="K134" s="1"/>
      <c r="L134" s="15"/>
    </row>
    <row r="135" spans="1:40" x14ac:dyDescent="0.2">
      <c r="A135" s="5"/>
      <c r="B135" s="28"/>
      <c r="C135" s="29"/>
      <c r="D135" s="29"/>
      <c r="E135" s="29"/>
      <c r="F135" s="30"/>
      <c r="G135" s="7"/>
      <c r="H135" s="29"/>
      <c r="I135" s="29"/>
      <c r="J135" s="29"/>
      <c r="K135" s="1"/>
      <c r="L135" s="15"/>
    </row>
    <row r="136" spans="1:40" x14ac:dyDescent="0.2">
      <c r="A136" s="5"/>
      <c r="B136" s="28"/>
      <c r="C136" s="29"/>
      <c r="D136" s="29"/>
      <c r="E136" s="29"/>
      <c r="F136" s="30"/>
      <c r="G136" s="7"/>
      <c r="H136" s="29"/>
      <c r="I136" s="29"/>
      <c r="J136" s="29"/>
      <c r="K136" s="1"/>
      <c r="L136" s="15"/>
    </row>
    <row r="137" spans="1:40" x14ac:dyDescent="0.2">
      <c r="A137" s="5"/>
      <c r="B137" s="28"/>
      <c r="C137" s="29"/>
      <c r="D137" s="29"/>
      <c r="E137" s="29"/>
      <c r="F137" s="30"/>
      <c r="G137" s="7"/>
      <c r="H137" s="29"/>
      <c r="I137" s="29"/>
      <c r="J137" s="29"/>
      <c r="K137" s="1"/>
      <c r="L137" s="15"/>
    </row>
    <row r="138" spans="1:40" x14ac:dyDescent="0.2">
      <c r="A138" s="5"/>
      <c r="B138" s="28"/>
      <c r="C138" s="29"/>
      <c r="D138" s="29"/>
      <c r="E138" s="29"/>
      <c r="F138" s="30"/>
      <c r="G138" s="7"/>
      <c r="H138" s="29"/>
      <c r="I138" s="29"/>
      <c r="J138" s="29"/>
      <c r="K138" s="1"/>
      <c r="L138" s="15"/>
    </row>
    <row r="139" spans="1:40" x14ac:dyDescent="0.2">
      <c r="A139" s="5"/>
      <c r="B139" s="28"/>
      <c r="C139" s="29"/>
      <c r="D139" s="29"/>
      <c r="E139" s="29"/>
      <c r="F139" s="30"/>
      <c r="G139" s="7"/>
      <c r="H139" s="29"/>
      <c r="I139" s="29"/>
      <c r="J139" s="29"/>
      <c r="K139" s="1"/>
      <c r="L139" s="15"/>
    </row>
    <row r="140" spans="1:40" s="48" customFormat="1" x14ac:dyDescent="0.2">
      <c r="A140" s="42"/>
      <c r="B140" s="49"/>
      <c r="C140" s="50"/>
      <c r="D140" s="50"/>
      <c r="E140" s="50"/>
      <c r="F140" s="51"/>
      <c r="G140" s="89"/>
      <c r="H140" s="50"/>
      <c r="I140" s="50"/>
      <c r="J140" s="50"/>
      <c r="K140" s="199"/>
      <c r="L140" s="46"/>
      <c r="AI140" s="194"/>
      <c r="AJ140" s="194"/>
      <c r="AK140" s="194"/>
      <c r="AL140" s="194"/>
      <c r="AM140" s="194"/>
      <c r="AN140" s="194"/>
    </row>
    <row r="141" spans="1:40" x14ac:dyDescent="0.2">
      <c r="A141" s="5"/>
      <c r="B141" s="28"/>
      <c r="C141" s="29"/>
      <c r="D141" s="29"/>
      <c r="E141" s="29"/>
      <c r="F141" s="30"/>
      <c r="G141" s="7"/>
      <c r="H141" s="29"/>
      <c r="I141" s="29"/>
      <c r="J141" s="29"/>
      <c r="K141" s="1"/>
      <c r="L141" s="15"/>
    </row>
    <row r="142" spans="1:40" x14ac:dyDescent="0.2">
      <c r="A142" s="5"/>
      <c r="B142" s="28"/>
      <c r="C142" s="29"/>
      <c r="D142" s="29"/>
      <c r="E142" s="29"/>
      <c r="F142" s="30"/>
      <c r="G142" s="7"/>
      <c r="H142" s="29"/>
      <c r="I142" s="29"/>
      <c r="J142" s="29"/>
      <c r="K142" s="1"/>
      <c r="L142" s="15"/>
    </row>
    <row r="143" spans="1:40" x14ac:dyDescent="0.2">
      <c r="A143" s="5"/>
      <c r="B143" s="28"/>
      <c r="C143" s="29"/>
      <c r="D143" s="29"/>
      <c r="E143" s="29"/>
      <c r="F143" s="30"/>
      <c r="G143" s="7"/>
      <c r="H143" s="29"/>
      <c r="I143" s="29"/>
      <c r="J143" s="29"/>
      <c r="K143" s="1"/>
      <c r="L143" s="15"/>
    </row>
    <row r="144" spans="1:40" x14ac:dyDescent="0.2">
      <c r="A144" s="5"/>
      <c r="B144" s="28"/>
      <c r="C144" s="29"/>
      <c r="D144" s="29"/>
      <c r="E144" s="29"/>
      <c r="F144" s="30"/>
      <c r="G144" s="7"/>
      <c r="H144" s="29"/>
      <c r="I144" s="29"/>
      <c r="J144" s="29"/>
      <c r="K144" s="1"/>
      <c r="L144" s="15"/>
    </row>
    <row r="145" spans="1:40" x14ac:dyDescent="0.2">
      <c r="A145" s="5"/>
      <c r="B145" s="28"/>
      <c r="C145" s="29"/>
      <c r="D145" s="29"/>
      <c r="E145" s="29"/>
      <c r="F145" s="30"/>
      <c r="G145" s="7"/>
      <c r="H145" s="29"/>
      <c r="I145" s="29"/>
      <c r="J145" s="29"/>
      <c r="K145" s="1"/>
      <c r="L145" s="15"/>
    </row>
    <row r="146" spans="1:40" x14ac:dyDescent="0.2">
      <c r="A146" s="5"/>
      <c r="B146" s="28"/>
      <c r="C146" s="29"/>
      <c r="D146" s="29"/>
      <c r="E146" s="29"/>
      <c r="F146" s="30"/>
      <c r="G146" s="7"/>
      <c r="H146" s="29"/>
      <c r="I146" s="29"/>
      <c r="J146" s="29"/>
      <c r="K146" s="1"/>
      <c r="L146" s="15"/>
    </row>
    <row r="147" spans="1:40" x14ac:dyDescent="0.2">
      <c r="A147" s="5"/>
      <c r="B147" s="28"/>
      <c r="C147" s="29"/>
      <c r="D147" s="29"/>
      <c r="E147" s="29"/>
      <c r="F147" s="30"/>
      <c r="G147" s="7"/>
      <c r="H147" s="29"/>
      <c r="I147" s="29"/>
      <c r="J147" s="29"/>
      <c r="K147" s="1"/>
      <c r="L147" s="15"/>
    </row>
    <row r="148" spans="1:40" x14ac:dyDescent="0.2">
      <c r="A148" s="5"/>
      <c r="B148" s="28"/>
      <c r="C148" s="29"/>
      <c r="D148" s="29"/>
      <c r="E148" s="29"/>
      <c r="F148" s="30"/>
      <c r="G148" s="7"/>
      <c r="H148" s="29"/>
      <c r="I148" s="29"/>
      <c r="J148" s="29"/>
      <c r="K148" s="1"/>
      <c r="L148" s="15"/>
    </row>
    <row r="149" spans="1:40" x14ac:dyDescent="0.2">
      <c r="A149" s="5"/>
      <c r="B149" s="28"/>
      <c r="C149" s="29"/>
      <c r="D149" s="29"/>
      <c r="E149" s="29"/>
      <c r="F149" s="30"/>
      <c r="G149" s="7"/>
      <c r="H149" s="29"/>
      <c r="I149" s="29"/>
      <c r="J149" s="29"/>
      <c r="K149" s="1"/>
      <c r="L149" s="15"/>
    </row>
    <row r="150" spans="1:40" x14ac:dyDescent="0.2">
      <c r="A150" s="5"/>
      <c r="B150" s="28"/>
      <c r="C150" s="29"/>
      <c r="D150" s="29"/>
      <c r="E150" s="29"/>
      <c r="F150" s="30"/>
      <c r="G150" s="7"/>
      <c r="H150" s="29"/>
      <c r="I150" s="29"/>
      <c r="J150" s="29"/>
      <c r="K150" s="1"/>
      <c r="L150" s="15"/>
    </row>
    <row r="151" spans="1:40" x14ac:dyDescent="0.2">
      <c r="A151" s="5"/>
      <c r="B151" s="28"/>
      <c r="C151" s="29"/>
      <c r="D151" s="29"/>
      <c r="E151" s="29"/>
      <c r="F151" s="30"/>
      <c r="G151" s="7"/>
      <c r="H151" s="29"/>
      <c r="I151" s="29"/>
      <c r="J151" s="29"/>
      <c r="K151" s="1"/>
      <c r="L151" s="15"/>
    </row>
    <row r="152" spans="1:40" s="48" customFormat="1" x14ac:dyDescent="0.2">
      <c r="A152" s="42"/>
      <c r="B152" s="49"/>
      <c r="C152" s="50"/>
      <c r="D152" s="50"/>
      <c r="E152" s="50"/>
      <c r="F152" s="51"/>
      <c r="G152" s="89"/>
      <c r="H152" s="50"/>
      <c r="I152" s="50"/>
      <c r="J152" s="50"/>
      <c r="K152" s="199"/>
      <c r="L152" s="46"/>
      <c r="AI152" s="194"/>
      <c r="AJ152" s="194"/>
      <c r="AK152" s="194"/>
      <c r="AL152" s="194"/>
      <c r="AM152" s="194"/>
      <c r="AN152" s="194"/>
    </row>
    <row r="153" spans="1:40" x14ac:dyDescent="0.2">
      <c r="A153" s="5"/>
      <c r="B153" s="28"/>
      <c r="C153" s="29"/>
      <c r="D153" s="29"/>
      <c r="E153" s="29"/>
      <c r="F153" s="30"/>
      <c r="G153" s="7"/>
      <c r="H153" s="29"/>
      <c r="I153" s="29"/>
      <c r="J153" s="29"/>
      <c r="K153" s="1"/>
      <c r="L153" s="15"/>
    </row>
    <row r="154" spans="1:40" x14ac:dyDescent="0.2">
      <c r="A154" s="5"/>
      <c r="B154" s="28"/>
      <c r="C154" s="29"/>
      <c r="D154" s="29"/>
      <c r="E154" s="29"/>
      <c r="F154" s="30"/>
      <c r="G154" s="7"/>
      <c r="H154" s="29"/>
      <c r="I154" s="29"/>
      <c r="J154" s="29"/>
      <c r="K154" s="1"/>
      <c r="L154" s="15"/>
    </row>
    <row r="155" spans="1:40" x14ac:dyDescent="0.2">
      <c r="A155" s="5"/>
      <c r="B155" s="28"/>
      <c r="C155" s="29"/>
      <c r="D155" s="29"/>
      <c r="E155" s="29"/>
      <c r="F155" s="30"/>
      <c r="G155" s="7"/>
      <c r="H155" s="29"/>
      <c r="I155" s="29"/>
      <c r="J155" s="29"/>
      <c r="K155" s="1"/>
      <c r="L155" s="15"/>
    </row>
    <row r="156" spans="1:40" x14ac:dyDescent="0.2">
      <c r="A156" s="5"/>
      <c r="B156" s="28"/>
      <c r="C156" s="29"/>
      <c r="D156" s="29"/>
      <c r="E156" s="29"/>
      <c r="F156" s="30"/>
      <c r="G156" s="7"/>
      <c r="H156" s="29"/>
      <c r="I156" s="29"/>
      <c r="J156" s="29"/>
      <c r="K156" s="1"/>
      <c r="L156" s="15"/>
    </row>
    <row r="157" spans="1:40" x14ac:dyDescent="0.2">
      <c r="A157" s="5"/>
      <c r="B157" s="28"/>
      <c r="C157" s="29"/>
      <c r="D157" s="29"/>
      <c r="E157" s="29"/>
      <c r="F157" s="30"/>
      <c r="G157" s="7"/>
      <c r="H157" s="29"/>
      <c r="I157" s="29"/>
      <c r="J157" s="29"/>
      <c r="K157" s="1"/>
      <c r="L157" s="15"/>
    </row>
    <row r="158" spans="1:40" x14ac:dyDescent="0.2">
      <c r="A158" s="5"/>
      <c r="B158" s="28"/>
      <c r="C158" s="29"/>
      <c r="D158" s="29"/>
      <c r="E158" s="29"/>
      <c r="F158" s="30"/>
      <c r="G158" s="7"/>
      <c r="H158" s="29"/>
      <c r="I158" s="29"/>
      <c r="J158" s="29"/>
      <c r="K158" s="1"/>
      <c r="L158" s="15"/>
    </row>
    <row r="159" spans="1:40" x14ac:dyDescent="0.2">
      <c r="A159" s="5"/>
      <c r="B159" s="28"/>
      <c r="C159" s="29"/>
      <c r="D159" s="29"/>
      <c r="E159" s="29"/>
      <c r="F159" s="30"/>
      <c r="G159" s="7"/>
      <c r="H159" s="29"/>
      <c r="I159" s="29"/>
      <c r="J159" s="29"/>
      <c r="K159" s="1"/>
      <c r="L159" s="15"/>
    </row>
    <row r="160" spans="1:40" x14ac:dyDescent="0.2">
      <c r="A160" s="5"/>
      <c r="B160" s="28"/>
      <c r="C160" s="29"/>
      <c r="D160" s="29"/>
      <c r="E160" s="29"/>
      <c r="F160" s="30"/>
      <c r="G160" s="7"/>
      <c r="H160" s="29"/>
      <c r="I160" s="29"/>
      <c r="J160" s="29"/>
      <c r="K160" s="1"/>
      <c r="L160" s="15"/>
    </row>
    <row r="161" spans="1:40" x14ac:dyDescent="0.2">
      <c r="A161" s="5"/>
      <c r="B161" s="28"/>
      <c r="C161" s="29"/>
      <c r="D161" s="29"/>
      <c r="E161" s="29"/>
      <c r="F161" s="30"/>
      <c r="G161" s="7"/>
      <c r="H161" s="29"/>
      <c r="I161" s="29"/>
      <c r="J161" s="29"/>
      <c r="K161" s="1"/>
      <c r="L161" s="15"/>
    </row>
    <row r="162" spans="1:40" x14ac:dyDescent="0.2">
      <c r="A162" s="5"/>
      <c r="B162" s="28"/>
      <c r="C162" s="29"/>
      <c r="D162" s="29"/>
      <c r="E162" s="29"/>
      <c r="F162" s="30"/>
      <c r="G162" s="7"/>
      <c r="H162" s="29"/>
      <c r="I162" s="29"/>
      <c r="J162" s="29"/>
      <c r="K162" s="1"/>
      <c r="L162" s="15"/>
    </row>
    <row r="163" spans="1:40" x14ac:dyDescent="0.2">
      <c r="A163" s="5"/>
      <c r="B163" s="28"/>
      <c r="C163" s="29"/>
      <c r="D163" s="29"/>
      <c r="E163" s="29"/>
      <c r="F163" s="30"/>
      <c r="G163" s="7"/>
      <c r="H163" s="29"/>
      <c r="I163" s="29"/>
      <c r="J163" s="29"/>
      <c r="K163" s="1"/>
      <c r="L163" s="15"/>
    </row>
    <row r="164" spans="1:40" s="48" customFormat="1" x14ac:dyDescent="0.2">
      <c r="A164" s="42"/>
      <c r="B164" s="49"/>
      <c r="C164" s="50"/>
      <c r="D164" s="50"/>
      <c r="E164" s="50"/>
      <c r="F164" s="51"/>
      <c r="G164" s="89"/>
      <c r="H164" s="50"/>
      <c r="I164" s="50"/>
      <c r="J164" s="50"/>
      <c r="K164" s="199"/>
      <c r="L164" s="46"/>
      <c r="AI164" s="194"/>
      <c r="AJ164" s="194"/>
      <c r="AK164" s="194"/>
      <c r="AL164" s="194"/>
      <c r="AM164" s="194"/>
      <c r="AN164" s="194"/>
    </row>
    <row r="165" spans="1:40" x14ac:dyDescent="0.2">
      <c r="A165" s="5"/>
      <c r="B165" s="28"/>
      <c r="C165" s="29"/>
      <c r="D165" s="29"/>
      <c r="E165" s="29"/>
      <c r="F165" s="30"/>
      <c r="G165" s="7"/>
      <c r="H165" s="29"/>
      <c r="I165" s="29"/>
      <c r="J165" s="29"/>
      <c r="K165" s="1"/>
      <c r="L165" s="15"/>
    </row>
    <row r="166" spans="1:40" x14ac:dyDescent="0.2">
      <c r="A166" s="5"/>
      <c r="B166" s="28"/>
      <c r="C166" s="29"/>
      <c r="D166" s="29"/>
      <c r="E166" s="29"/>
      <c r="F166" s="30"/>
      <c r="G166" s="7"/>
      <c r="H166" s="29"/>
      <c r="I166" s="29"/>
      <c r="J166" s="29"/>
      <c r="K166" s="1"/>
      <c r="L166" s="15"/>
    </row>
    <row r="167" spans="1:40" x14ac:dyDescent="0.2">
      <c r="A167" s="5"/>
      <c r="B167" s="28"/>
      <c r="C167" s="29"/>
      <c r="D167" s="29"/>
      <c r="E167" s="29"/>
      <c r="F167" s="30"/>
      <c r="G167" s="7"/>
      <c r="H167" s="29"/>
      <c r="I167" s="29"/>
      <c r="J167" s="29"/>
      <c r="K167" s="1"/>
      <c r="L167" s="15"/>
    </row>
    <row r="168" spans="1:40" x14ac:dyDescent="0.2">
      <c r="A168" s="5"/>
      <c r="B168" s="28"/>
      <c r="C168" s="29"/>
      <c r="D168" s="29"/>
      <c r="E168" s="29"/>
      <c r="F168" s="30"/>
      <c r="G168" s="7"/>
      <c r="H168" s="29"/>
      <c r="I168" s="29"/>
      <c r="J168" s="29"/>
      <c r="K168" s="1"/>
      <c r="L168" s="15"/>
    </row>
    <row r="169" spans="1:40" x14ac:dyDescent="0.2">
      <c r="A169" s="5"/>
      <c r="B169" s="28"/>
      <c r="C169" s="29"/>
      <c r="D169" s="29"/>
      <c r="E169" s="29"/>
      <c r="F169" s="30"/>
      <c r="G169" s="7"/>
      <c r="H169" s="29"/>
      <c r="I169" s="29"/>
      <c r="J169" s="29"/>
      <c r="K169" s="1"/>
      <c r="L169" s="15"/>
    </row>
    <row r="170" spans="1:40" x14ac:dyDescent="0.2">
      <c r="A170" s="5"/>
      <c r="B170" s="28"/>
      <c r="C170" s="29"/>
      <c r="D170" s="29"/>
      <c r="E170" s="29"/>
      <c r="F170" s="30"/>
      <c r="G170" s="7"/>
      <c r="H170" s="29"/>
      <c r="I170" s="29"/>
      <c r="J170" s="29"/>
      <c r="K170" s="1"/>
      <c r="L170" s="15"/>
    </row>
    <row r="171" spans="1:40" x14ac:dyDescent="0.2">
      <c r="A171" s="5"/>
      <c r="B171" s="28"/>
      <c r="C171" s="29"/>
      <c r="D171" s="29"/>
      <c r="E171" s="29"/>
      <c r="F171" s="30"/>
      <c r="G171" s="7"/>
      <c r="H171" s="29"/>
      <c r="I171" s="29"/>
      <c r="J171" s="29"/>
      <c r="K171" s="1"/>
      <c r="L171" s="15"/>
    </row>
    <row r="172" spans="1:40" x14ac:dyDescent="0.2">
      <c r="A172" s="5"/>
      <c r="B172" s="28"/>
      <c r="C172" s="29"/>
      <c r="D172" s="29"/>
      <c r="E172" s="29"/>
      <c r="F172" s="30"/>
      <c r="G172" s="7"/>
      <c r="H172" s="29"/>
      <c r="I172" s="29"/>
      <c r="J172" s="29"/>
      <c r="K172" s="1"/>
      <c r="L172" s="15"/>
    </row>
    <row r="173" spans="1:40" x14ac:dyDescent="0.2">
      <c r="A173" s="5"/>
      <c r="B173" s="28"/>
      <c r="C173" s="29"/>
      <c r="D173" s="29"/>
      <c r="E173" s="29"/>
      <c r="F173" s="30"/>
      <c r="G173" s="7"/>
      <c r="H173" s="29"/>
      <c r="I173" s="29"/>
      <c r="J173" s="29"/>
      <c r="K173" s="1"/>
      <c r="L173" s="15"/>
    </row>
    <row r="174" spans="1:40" x14ac:dyDescent="0.2">
      <c r="A174" s="5"/>
      <c r="B174" s="28"/>
      <c r="C174" s="29"/>
      <c r="D174" s="29"/>
      <c r="E174" s="29"/>
      <c r="F174" s="30"/>
      <c r="G174" s="7"/>
      <c r="H174" s="29"/>
      <c r="I174" s="29"/>
      <c r="J174" s="29"/>
      <c r="K174" s="1"/>
      <c r="L174" s="15"/>
    </row>
    <row r="175" spans="1:40" x14ac:dyDescent="0.2">
      <c r="A175" s="5"/>
      <c r="B175" s="28"/>
      <c r="C175" s="29"/>
      <c r="D175" s="29"/>
      <c r="E175" s="29"/>
      <c r="F175" s="30"/>
      <c r="G175" s="7"/>
      <c r="H175" s="29"/>
      <c r="I175" s="29"/>
      <c r="J175" s="29"/>
      <c r="K175" s="1"/>
      <c r="L175" s="15"/>
    </row>
    <row r="176" spans="1:40" s="48" customFormat="1" x14ac:dyDescent="0.2">
      <c r="A176" s="42"/>
      <c r="B176" s="49"/>
      <c r="C176" s="50"/>
      <c r="D176" s="50"/>
      <c r="E176" s="50"/>
      <c r="F176" s="51"/>
      <c r="G176" s="89"/>
      <c r="H176" s="50"/>
      <c r="I176" s="50"/>
      <c r="J176" s="50"/>
      <c r="K176" s="199"/>
      <c r="L176" s="46"/>
      <c r="AI176" s="194"/>
      <c r="AJ176" s="194"/>
      <c r="AK176" s="194"/>
      <c r="AL176" s="194"/>
      <c r="AM176" s="194"/>
      <c r="AN176" s="194"/>
    </row>
    <row r="177" spans="1:40" x14ac:dyDescent="0.2">
      <c r="A177" s="5"/>
      <c r="B177" s="28"/>
      <c r="C177" s="29"/>
      <c r="D177" s="29"/>
      <c r="E177" s="29"/>
      <c r="F177" s="30"/>
      <c r="G177" s="7"/>
      <c r="H177" s="29"/>
      <c r="I177" s="29"/>
      <c r="J177" s="29"/>
      <c r="K177" s="1"/>
      <c r="L177" s="15"/>
    </row>
    <row r="178" spans="1:40" x14ac:dyDescent="0.2">
      <c r="A178" s="5"/>
      <c r="B178" s="28"/>
      <c r="C178" s="29"/>
      <c r="D178" s="29"/>
      <c r="E178" s="29"/>
      <c r="F178" s="30"/>
      <c r="G178" s="7"/>
      <c r="H178" s="29"/>
      <c r="I178" s="29"/>
      <c r="J178" s="29"/>
      <c r="K178" s="1"/>
      <c r="L178" s="15"/>
    </row>
    <row r="179" spans="1:40" x14ac:dyDescent="0.2">
      <c r="A179" s="5"/>
      <c r="B179" s="31"/>
      <c r="C179" s="32"/>
      <c r="D179" s="32"/>
      <c r="E179" s="32"/>
      <c r="F179" s="33"/>
      <c r="G179" s="124"/>
      <c r="H179" s="32"/>
      <c r="I179" s="29"/>
      <c r="J179" s="29"/>
      <c r="K179" s="1"/>
      <c r="L179" s="15"/>
    </row>
    <row r="180" spans="1:40" x14ac:dyDescent="0.2">
      <c r="A180" s="5"/>
      <c r="B180" s="31"/>
      <c r="C180" s="32"/>
      <c r="D180" s="32"/>
      <c r="E180" s="32"/>
      <c r="F180" s="33"/>
      <c r="G180" s="124"/>
      <c r="H180" s="32"/>
      <c r="I180" s="29"/>
      <c r="J180" s="29"/>
      <c r="K180" s="1"/>
      <c r="L180" s="15"/>
    </row>
    <row r="181" spans="1:40" x14ac:dyDescent="0.2">
      <c r="A181" s="10"/>
      <c r="B181" s="31"/>
      <c r="C181" s="32"/>
      <c r="D181" s="32"/>
      <c r="E181" s="32"/>
      <c r="F181" s="33"/>
      <c r="G181" s="124"/>
      <c r="H181" s="32"/>
      <c r="I181" s="29"/>
      <c r="J181" s="29"/>
      <c r="K181" s="1"/>
      <c r="L181" s="15"/>
    </row>
    <row r="182" spans="1:40" x14ac:dyDescent="0.2">
      <c r="A182" s="10"/>
      <c r="B182" s="31"/>
      <c r="C182" s="32"/>
      <c r="D182" s="32"/>
      <c r="E182" s="32"/>
      <c r="F182" s="33"/>
      <c r="G182" s="124"/>
      <c r="H182" s="32"/>
      <c r="I182" s="29"/>
      <c r="J182" s="29"/>
      <c r="K182" s="1"/>
      <c r="L182" s="15"/>
    </row>
    <row r="183" spans="1:40" x14ac:dyDescent="0.2">
      <c r="A183" s="10"/>
      <c r="B183" s="31"/>
      <c r="C183" s="32"/>
      <c r="D183" s="32"/>
      <c r="E183" s="32"/>
      <c r="F183" s="33"/>
      <c r="G183" s="124"/>
      <c r="H183" s="32"/>
      <c r="I183" s="29"/>
      <c r="J183" s="29"/>
      <c r="K183" s="1"/>
      <c r="L183" s="15"/>
    </row>
    <row r="184" spans="1:40" x14ac:dyDescent="0.2">
      <c r="A184" s="10"/>
      <c r="B184" s="31"/>
      <c r="C184" s="32"/>
      <c r="D184" s="32"/>
      <c r="E184" s="32"/>
      <c r="F184" s="33"/>
      <c r="G184" s="124"/>
      <c r="H184" s="32"/>
      <c r="I184" s="29"/>
      <c r="J184" s="29"/>
      <c r="K184" s="1"/>
      <c r="L184" s="15"/>
    </row>
    <row r="185" spans="1:40" x14ac:dyDescent="0.2">
      <c r="A185" s="10"/>
      <c r="B185" s="31"/>
      <c r="C185" s="32"/>
      <c r="D185" s="32"/>
      <c r="E185" s="32"/>
      <c r="F185" s="33"/>
      <c r="G185" s="124"/>
      <c r="H185" s="32"/>
      <c r="I185" s="29"/>
      <c r="J185" s="29"/>
      <c r="K185" s="1"/>
      <c r="L185" s="15"/>
    </row>
    <row r="186" spans="1:40" x14ac:dyDescent="0.2">
      <c r="A186" s="10"/>
      <c r="B186" s="31"/>
      <c r="C186" s="32"/>
      <c r="D186" s="32"/>
      <c r="E186" s="32"/>
      <c r="F186" s="33"/>
      <c r="G186" s="124"/>
      <c r="H186" s="32"/>
      <c r="I186" s="29"/>
      <c r="J186" s="29"/>
      <c r="K186" s="1"/>
      <c r="L186" s="15"/>
    </row>
    <row r="187" spans="1:40" x14ac:dyDescent="0.2">
      <c r="A187" s="10"/>
      <c r="B187" s="31"/>
      <c r="C187" s="32"/>
      <c r="D187" s="32"/>
      <c r="E187" s="32"/>
      <c r="F187" s="33"/>
      <c r="G187" s="124"/>
      <c r="H187" s="32"/>
      <c r="I187" s="29"/>
      <c r="J187" s="29"/>
      <c r="K187" s="1"/>
      <c r="L187" s="15"/>
    </row>
    <row r="188" spans="1:40" s="48" customFormat="1" x14ac:dyDescent="0.2">
      <c r="A188" s="52"/>
      <c r="B188" s="90"/>
      <c r="C188" s="91"/>
      <c r="D188" s="91"/>
      <c r="E188" s="91"/>
      <c r="F188" s="92"/>
      <c r="G188" s="125"/>
      <c r="H188" s="91"/>
      <c r="I188" s="50"/>
      <c r="J188" s="50"/>
      <c r="K188" s="199"/>
      <c r="L188" s="46"/>
      <c r="AI188" s="194"/>
      <c r="AJ188" s="194"/>
      <c r="AK188" s="194"/>
      <c r="AL188" s="194"/>
      <c r="AM188" s="194"/>
      <c r="AN188" s="194"/>
    </row>
    <row r="189" spans="1:40" x14ac:dyDescent="0.2">
      <c r="A189" s="10"/>
      <c r="B189" s="28"/>
      <c r="C189" s="29"/>
      <c r="D189" s="29"/>
      <c r="E189" s="29"/>
      <c r="F189" s="30"/>
      <c r="G189" s="7"/>
      <c r="H189" s="29"/>
      <c r="I189" s="29"/>
      <c r="J189" s="29"/>
      <c r="K189" s="1"/>
      <c r="L189" s="15"/>
    </row>
    <row r="190" spans="1:40" x14ac:dyDescent="0.2">
      <c r="A190" s="10"/>
      <c r="B190" s="28"/>
      <c r="C190" s="29"/>
      <c r="D190" s="29"/>
      <c r="E190" s="29"/>
      <c r="F190" s="30"/>
      <c r="G190" s="7"/>
      <c r="H190" s="29"/>
      <c r="I190" s="29"/>
      <c r="J190" s="29"/>
      <c r="K190" s="1"/>
      <c r="L190" s="15"/>
    </row>
    <row r="191" spans="1:40" x14ac:dyDescent="0.2">
      <c r="A191" s="10"/>
      <c r="B191" s="28"/>
      <c r="C191" s="29"/>
      <c r="D191" s="29"/>
      <c r="E191" s="29"/>
      <c r="F191" s="30"/>
      <c r="G191" s="7"/>
      <c r="H191" s="29"/>
      <c r="I191" s="29"/>
      <c r="J191" s="29"/>
      <c r="K191" s="1"/>
      <c r="L191" s="15"/>
    </row>
    <row r="192" spans="1:40" x14ac:dyDescent="0.2">
      <c r="A192" s="10"/>
      <c r="B192" s="28"/>
      <c r="C192" s="29"/>
      <c r="D192" s="29"/>
      <c r="E192" s="29"/>
      <c r="F192" s="30"/>
      <c r="G192" s="7"/>
      <c r="H192" s="29"/>
      <c r="I192" s="29"/>
      <c r="J192" s="29"/>
      <c r="K192" s="1"/>
      <c r="L192" s="15"/>
    </row>
    <row r="193" spans="1:40" x14ac:dyDescent="0.2">
      <c r="A193" s="10"/>
      <c r="B193" s="28"/>
      <c r="C193" s="29"/>
      <c r="D193" s="29"/>
      <c r="E193" s="29"/>
      <c r="F193" s="30"/>
      <c r="G193" s="7"/>
      <c r="H193" s="29"/>
      <c r="I193" s="29"/>
      <c r="J193" s="29"/>
      <c r="K193" s="1"/>
      <c r="L193" s="15"/>
    </row>
    <row r="194" spans="1:40" x14ac:dyDescent="0.2">
      <c r="A194" s="10"/>
      <c r="B194" s="28"/>
      <c r="C194" s="29"/>
      <c r="D194" s="29"/>
      <c r="E194" s="29"/>
      <c r="F194" s="30"/>
      <c r="G194" s="7"/>
      <c r="H194" s="29"/>
      <c r="I194" s="29"/>
      <c r="J194" s="29"/>
      <c r="K194" s="1"/>
      <c r="L194" s="15"/>
    </row>
    <row r="195" spans="1:40" x14ac:dyDescent="0.2">
      <c r="A195" s="10"/>
      <c r="B195" s="28"/>
      <c r="C195" s="29"/>
      <c r="D195" s="29"/>
      <c r="E195" s="29"/>
      <c r="F195" s="30"/>
      <c r="G195" s="7"/>
      <c r="H195" s="29"/>
      <c r="I195" s="29"/>
      <c r="J195" s="29"/>
      <c r="K195" s="1"/>
      <c r="L195" s="15"/>
    </row>
    <row r="196" spans="1:40" x14ac:dyDescent="0.2">
      <c r="A196" s="10"/>
      <c r="B196" s="28"/>
      <c r="C196" s="29"/>
      <c r="D196" s="29"/>
      <c r="E196" s="29"/>
      <c r="F196" s="30"/>
      <c r="G196" s="7"/>
      <c r="H196" s="29"/>
      <c r="I196" s="29"/>
      <c r="J196" s="29"/>
      <c r="K196" s="1"/>
      <c r="L196" s="15"/>
    </row>
    <row r="197" spans="1:40" x14ac:dyDescent="0.2">
      <c r="A197" s="10"/>
      <c r="B197" s="28"/>
      <c r="C197" s="29"/>
      <c r="D197" s="29"/>
      <c r="E197" s="29"/>
      <c r="F197" s="30"/>
      <c r="G197" s="7"/>
      <c r="H197" s="29"/>
      <c r="I197" s="29"/>
      <c r="J197" s="29"/>
      <c r="K197" s="1"/>
      <c r="L197" s="15"/>
    </row>
    <row r="198" spans="1:40" x14ac:dyDescent="0.2">
      <c r="A198" s="10"/>
      <c r="B198" s="28"/>
      <c r="C198" s="29"/>
      <c r="D198" s="29"/>
      <c r="E198" s="29"/>
      <c r="F198" s="30"/>
      <c r="G198" s="7"/>
      <c r="H198" s="29"/>
      <c r="I198" s="29"/>
      <c r="J198" s="29"/>
      <c r="K198" s="1"/>
      <c r="L198" s="15"/>
    </row>
    <row r="199" spans="1:40" x14ac:dyDescent="0.2">
      <c r="A199" s="10"/>
      <c r="B199" s="28"/>
      <c r="C199" s="29"/>
      <c r="D199" s="29"/>
      <c r="E199" s="29"/>
      <c r="F199" s="30"/>
      <c r="G199" s="7"/>
      <c r="H199" s="29"/>
      <c r="I199" s="29"/>
      <c r="J199" s="29"/>
      <c r="K199" s="1"/>
      <c r="L199" s="15"/>
    </row>
    <row r="200" spans="1:40" s="48" customFormat="1" x14ac:dyDescent="0.2">
      <c r="A200" s="52"/>
      <c r="B200" s="49"/>
      <c r="C200" s="50"/>
      <c r="D200" s="50"/>
      <c r="E200" s="50"/>
      <c r="F200" s="51"/>
      <c r="G200" s="89"/>
      <c r="H200" s="50"/>
      <c r="I200" s="50"/>
      <c r="J200" s="50"/>
      <c r="K200" s="199"/>
      <c r="L200" s="46"/>
      <c r="AI200" s="194"/>
      <c r="AJ200" s="194"/>
      <c r="AK200" s="194"/>
      <c r="AL200" s="194"/>
      <c r="AM200" s="194"/>
      <c r="AN200" s="194"/>
    </row>
    <row r="201" spans="1:40" x14ac:dyDescent="0.2">
      <c r="A201" s="10"/>
      <c r="B201" s="28"/>
      <c r="C201" s="29"/>
      <c r="D201" s="29"/>
      <c r="E201" s="29"/>
      <c r="F201" s="30"/>
      <c r="G201" s="7"/>
      <c r="H201" s="29"/>
      <c r="I201" s="29"/>
      <c r="J201" s="29"/>
      <c r="K201" s="1"/>
      <c r="L201" s="15"/>
    </row>
    <row r="202" spans="1:40" x14ac:dyDescent="0.2">
      <c r="A202" s="10"/>
      <c r="B202" s="28"/>
      <c r="C202" s="29"/>
      <c r="D202" s="29"/>
      <c r="E202" s="29"/>
      <c r="F202" s="30"/>
      <c r="G202" s="7"/>
      <c r="H202" s="29"/>
      <c r="I202" s="29"/>
      <c r="J202" s="29"/>
      <c r="K202" s="1"/>
      <c r="L202" s="15"/>
    </row>
    <row r="203" spans="1:40" x14ac:dyDescent="0.2">
      <c r="A203" s="10"/>
      <c r="B203" s="28"/>
      <c r="C203" s="29"/>
      <c r="D203" s="29"/>
      <c r="E203" s="29"/>
      <c r="F203" s="30"/>
      <c r="G203" s="7"/>
      <c r="H203" s="29"/>
      <c r="I203" s="29"/>
      <c r="J203" s="29"/>
      <c r="K203" s="1"/>
      <c r="L203" s="15"/>
    </row>
    <row r="204" spans="1:40" x14ac:dyDescent="0.2">
      <c r="A204" s="10"/>
      <c r="B204" s="28"/>
      <c r="C204" s="29"/>
      <c r="D204" s="29"/>
      <c r="E204" s="29"/>
      <c r="F204" s="30"/>
      <c r="G204" s="7"/>
      <c r="H204" s="29"/>
      <c r="I204" s="29"/>
      <c r="J204" s="29"/>
      <c r="K204" s="1"/>
      <c r="L204" s="15"/>
    </row>
    <row r="205" spans="1:40" x14ac:dyDescent="0.2">
      <c r="A205" s="10"/>
      <c r="B205" s="28"/>
      <c r="C205" s="29"/>
      <c r="D205" s="29"/>
      <c r="E205" s="29"/>
      <c r="F205" s="30"/>
      <c r="G205" s="7"/>
      <c r="H205" s="29"/>
      <c r="I205" s="29"/>
      <c r="J205" s="29"/>
      <c r="K205" s="1"/>
      <c r="L205" s="15"/>
    </row>
    <row r="206" spans="1:40" x14ac:dyDescent="0.2">
      <c r="A206" s="10"/>
      <c r="B206" s="28"/>
      <c r="C206" s="29"/>
      <c r="D206" s="29"/>
      <c r="E206" s="29"/>
      <c r="F206" s="30"/>
      <c r="G206" s="7"/>
      <c r="H206" s="29"/>
      <c r="I206" s="29"/>
      <c r="J206" s="29"/>
      <c r="K206" s="1"/>
      <c r="L206" s="15"/>
    </row>
    <row r="207" spans="1:40" x14ac:dyDescent="0.2">
      <c r="A207" s="10"/>
      <c r="B207" s="28"/>
      <c r="C207" s="29"/>
      <c r="D207" s="29"/>
      <c r="E207" s="29"/>
      <c r="F207" s="30"/>
      <c r="G207" s="7"/>
      <c r="H207" s="29"/>
      <c r="I207" s="29"/>
      <c r="J207" s="29"/>
      <c r="K207" s="1"/>
      <c r="L207" s="15"/>
    </row>
    <row r="208" spans="1:40" x14ac:dyDescent="0.2">
      <c r="A208" s="10"/>
      <c r="B208" s="28"/>
      <c r="C208" s="29"/>
      <c r="D208" s="29"/>
      <c r="E208" s="29"/>
      <c r="F208" s="30"/>
      <c r="G208" s="7"/>
      <c r="H208" s="29"/>
      <c r="I208" s="29"/>
      <c r="J208" s="29"/>
      <c r="K208" s="1"/>
      <c r="L208" s="15"/>
    </row>
    <row r="209" spans="1:40" x14ac:dyDescent="0.2">
      <c r="A209" s="10"/>
      <c r="B209" s="28"/>
      <c r="C209" s="29"/>
      <c r="D209" s="29"/>
      <c r="E209" s="29"/>
      <c r="F209" s="30"/>
      <c r="G209" s="7"/>
      <c r="H209" s="29"/>
      <c r="I209" s="29"/>
      <c r="J209" s="29"/>
      <c r="K209" s="1"/>
      <c r="L209" s="15"/>
    </row>
    <row r="210" spans="1:40" x14ac:dyDescent="0.2">
      <c r="A210" s="10"/>
      <c r="B210" s="28"/>
      <c r="C210" s="29"/>
      <c r="D210" s="29"/>
      <c r="E210" s="29"/>
      <c r="F210" s="30"/>
      <c r="G210" s="7"/>
      <c r="H210" s="29"/>
      <c r="I210" s="29"/>
      <c r="J210" s="29"/>
      <c r="K210" s="1"/>
      <c r="L210" s="15"/>
    </row>
    <row r="211" spans="1:40" x14ac:dyDescent="0.2">
      <c r="A211" s="10"/>
      <c r="B211" s="28"/>
      <c r="C211" s="29"/>
      <c r="D211" s="29"/>
      <c r="E211" s="29"/>
      <c r="F211" s="30"/>
      <c r="G211" s="7"/>
      <c r="H211" s="29"/>
      <c r="I211" s="29"/>
      <c r="J211" s="29"/>
      <c r="K211" s="1"/>
      <c r="L211" s="15"/>
    </row>
    <row r="212" spans="1:40" s="48" customFormat="1" x14ac:dyDescent="0.2">
      <c r="A212" s="52"/>
      <c r="B212" s="49"/>
      <c r="C212" s="50"/>
      <c r="D212" s="50"/>
      <c r="E212" s="50"/>
      <c r="F212" s="51"/>
      <c r="G212" s="89"/>
      <c r="H212" s="50"/>
      <c r="I212" s="50"/>
      <c r="J212" s="50"/>
      <c r="K212" s="199"/>
      <c r="L212" s="46"/>
      <c r="AI212" s="194"/>
      <c r="AJ212" s="194"/>
      <c r="AK212" s="194"/>
      <c r="AL212" s="194"/>
      <c r="AM212" s="194"/>
      <c r="AN212" s="194"/>
    </row>
    <row r="213" spans="1:40" x14ac:dyDescent="0.2">
      <c r="A213" s="10"/>
      <c r="B213" s="28"/>
      <c r="C213" s="29"/>
      <c r="D213" s="29"/>
      <c r="E213" s="29"/>
      <c r="F213" s="30"/>
      <c r="G213" s="7"/>
      <c r="H213" s="29"/>
      <c r="I213" s="29"/>
      <c r="J213" s="29"/>
      <c r="K213" s="1"/>
      <c r="L213" s="15"/>
    </row>
    <row r="214" spans="1:40" x14ac:dyDescent="0.2">
      <c r="A214" s="10"/>
      <c r="B214" s="28"/>
      <c r="C214" s="29"/>
      <c r="D214" s="29"/>
      <c r="E214" s="29"/>
      <c r="F214" s="30"/>
      <c r="G214" s="7"/>
      <c r="H214" s="29"/>
      <c r="I214" s="29"/>
      <c r="J214" s="29"/>
      <c r="K214" s="1"/>
      <c r="L214" s="15"/>
    </row>
    <row r="215" spans="1:40" x14ac:dyDescent="0.2">
      <c r="A215" s="10"/>
      <c r="B215" s="28"/>
      <c r="C215" s="29"/>
      <c r="D215" s="29"/>
      <c r="E215" s="29"/>
      <c r="F215" s="30"/>
      <c r="G215" s="7"/>
      <c r="H215" s="29"/>
      <c r="I215" s="29"/>
      <c r="J215" s="29"/>
      <c r="K215" s="1"/>
      <c r="L215" s="15"/>
    </row>
    <row r="216" spans="1:40" x14ac:dyDescent="0.2">
      <c r="A216" s="10"/>
      <c r="B216" s="28"/>
      <c r="C216" s="29"/>
      <c r="D216" s="29"/>
      <c r="E216" s="29"/>
      <c r="F216" s="30"/>
      <c r="G216" s="7"/>
      <c r="H216" s="29"/>
      <c r="I216" s="29"/>
      <c r="J216" s="29"/>
      <c r="K216" s="1"/>
      <c r="L216" s="15"/>
    </row>
    <row r="217" spans="1:40" x14ac:dyDescent="0.2">
      <c r="A217" s="10"/>
      <c r="B217" s="28"/>
      <c r="C217" s="29"/>
      <c r="D217" s="29"/>
      <c r="E217" s="29"/>
      <c r="F217" s="30"/>
      <c r="G217" s="7"/>
      <c r="H217" s="29"/>
      <c r="I217" s="29"/>
      <c r="J217" s="29"/>
      <c r="K217" s="1"/>
      <c r="L217" s="15"/>
    </row>
    <row r="218" spans="1:40" x14ac:dyDescent="0.2">
      <c r="A218" s="10"/>
      <c r="B218" s="28"/>
      <c r="C218" s="29"/>
      <c r="D218" s="29"/>
      <c r="E218" s="29"/>
      <c r="F218" s="30"/>
      <c r="G218" s="7"/>
      <c r="H218" s="29"/>
      <c r="I218" s="29"/>
      <c r="J218" s="29"/>
      <c r="K218" s="1"/>
      <c r="L218" s="15"/>
    </row>
    <row r="219" spans="1:40" x14ac:dyDescent="0.2">
      <c r="A219" s="10"/>
      <c r="B219" s="28"/>
      <c r="C219" s="29"/>
      <c r="D219" s="29"/>
      <c r="E219" s="29"/>
      <c r="F219" s="30"/>
      <c r="G219" s="7"/>
      <c r="H219" s="29"/>
      <c r="I219" s="29"/>
      <c r="J219" s="29"/>
      <c r="K219" s="1"/>
      <c r="L219" s="15"/>
    </row>
    <row r="220" spans="1:40" x14ac:dyDescent="0.2">
      <c r="A220" s="10"/>
      <c r="B220" s="28"/>
      <c r="C220" s="29"/>
      <c r="D220" s="29"/>
      <c r="E220" s="29"/>
      <c r="F220" s="30"/>
      <c r="G220" s="7"/>
      <c r="H220" s="29"/>
      <c r="I220" s="29"/>
      <c r="J220" s="29"/>
      <c r="K220" s="1"/>
      <c r="L220" s="15"/>
    </row>
    <row r="221" spans="1:40" x14ac:dyDescent="0.2">
      <c r="A221" s="10"/>
      <c r="B221" s="28"/>
      <c r="C221" s="29"/>
      <c r="D221" s="29"/>
      <c r="E221" s="29"/>
      <c r="F221" s="30"/>
      <c r="G221" s="7"/>
      <c r="H221" s="29"/>
      <c r="I221" s="29"/>
      <c r="J221" s="29"/>
      <c r="K221" s="1"/>
      <c r="L221" s="15"/>
    </row>
    <row r="222" spans="1:40" x14ac:dyDescent="0.2">
      <c r="A222" s="10"/>
      <c r="B222" s="28"/>
      <c r="C222" s="29"/>
      <c r="D222" s="29"/>
      <c r="E222" s="29"/>
      <c r="F222" s="30"/>
      <c r="G222" s="7"/>
      <c r="H222" s="29"/>
      <c r="I222" s="29"/>
      <c r="J222" s="29"/>
      <c r="K222" s="1"/>
      <c r="L222" s="15"/>
    </row>
    <row r="223" spans="1:40" x14ac:dyDescent="0.2">
      <c r="A223" s="10"/>
      <c r="B223" s="28"/>
      <c r="C223" s="29"/>
      <c r="D223" s="29"/>
      <c r="E223" s="29"/>
      <c r="F223" s="30"/>
      <c r="G223" s="7"/>
      <c r="H223" s="29"/>
      <c r="I223" s="29"/>
      <c r="J223" s="29"/>
      <c r="K223" s="1"/>
      <c r="L223" s="15"/>
    </row>
    <row r="224" spans="1:40" x14ac:dyDescent="0.2">
      <c r="A224" s="52"/>
      <c r="B224" s="49"/>
      <c r="C224" s="50"/>
      <c r="D224" s="50"/>
      <c r="E224" s="50"/>
      <c r="F224" s="51"/>
      <c r="G224" s="89"/>
      <c r="H224" s="50"/>
      <c r="I224" s="50"/>
      <c r="J224" s="50"/>
      <c r="K224" s="199"/>
      <c r="L224" s="46"/>
    </row>
    <row r="225" spans="1:12" x14ac:dyDescent="0.2">
      <c r="A225" s="10"/>
      <c r="B225" s="28"/>
      <c r="C225" s="29"/>
      <c r="D225" s="29"/>
      <c r="E225" s="29"/>
      <c r="F225" s="30"/>
      <c r="G225" s="7"/>
      <c r="H225" s="29"/>
      <c r="I225" s="29"/>
      <c r="J225" s="29"/>
      <c r="K225" s="1"/>
      <c r="L225" s="15"/>
    </row>
    <row r="226" spans="1:12" x14ac:dyDescent="0.2">
      <c r="A226" s="10"/>
      <c r="B226" s="28"/>
      <c r="C226" s="29"/>
      <c r="D226" s="29"/>
      <c r="E226" s="29"/>
      <c r="F226" s="30"/>
      <c r="G226" s="7"/>
      <c r="H226" s="29"/>
      <c r="I226" s="29"/>
      <c r="J226" s="29"/>
      <c r="K226" s="1"/>
      <c r="L226" s="15"/>
    </row>
    <row r="227" spans="1:12" x14ac:dyDescent="0.2">
      <c r="A227" s="10"/>
      <c r="B227" s="28"/>
      <c r="C227" s="29"/>
      <c r="D227" s="29"/>
      <c r="E227" s="29"/>
      <c r="F227" s="30"/>
      <c r="G227" s="7"/>
      <c r="H227" s="29"/>
      <c r="I227" s="29"/>
      <c r="J227" s="29"/>
      <c r="K227" s="1"/>
      <c r="L227" s="15"/>
    </row>
    <row r="228" spans="1:12" x14ac:dyDescent="0.2">
      <c r="A228" s="10"/>
      <c r="B228" s="28"/>
      <c r="C228" s="29"/>
      <c r="D228" s="29"/>
      <c r="E228" s="29"/>
      <c r="F228" s="30"/>
      <c r="G228" s="7"/>
      <c r="H228" s="29"/>
      <c r="I228" s="29"/>
      <c r="J228" s="29"/>
      <c r="K228" s="1"/>
      <c r="L228" s="15"/>
    </row>
    <row r="229" spans="1:12" x14ac:dyDescent="0.2">
      <c r="A229" s="10"/>
      <c r="B229" s="28"/>
      <c r="C229" s="29"/>
      <c r="D229" s="29"/>
      <c r="E229" s="29"/>
      <c r="F229" s="30"/>
      <c r="G229" s="7"/>
      <c r="H229" s="29"/>
      <c r="I229" s="29"/>
      <c r="J229" s="29"/>
      <c r="K229" s="1"/>
      <c r="L229" s="15"/>
    </row>
    <row r="230" spans="1:12" x14ac:dyDescent="0.2">
      <c r="A230" s="10"/>
      <c r="B230" s="28"/>
      <c r="C230" s="29"/>
      <c r="D230" s="29"/>
      <c r="E230" s="29"/>
      <c r="F230" s="30"/>
      <c r="G230" s="7"/>
      <c r="H230" s="29"/>
      <c r="I230" s="29"/>
      <c r="J230" s="29"/>
      <c r="K230" s="1"/>
      <c r="L230" s="15"/>
    </row>
    <row r="231" spans="1:12" x14ac:dyDescent="0.2">
      <c r="A231" s="10"/>
      <c r="B231" s="28"/>
      <c r="C231" s="29"/>
      <c r="D231" s="29"/>
      <c r="E231" s="29"/>
      <c r="F231" s="30"/>
      <c r="G231" s="7"/>
      <c r="H231" s="29"/>
      <c r="I231" s="29"/>
      <c r="J231" s="29"/>
      <c r="K231" s="1"/>
      <c r="L231" s="15"/>
    </row>
    <row r="232" spans="1:12" x14ac:dyDescent="0.2">
      <c r="A232" s="10"/>
      <c r="B232" s="28"/>
      <c r="C232" s="29"/>
      <c r="D232" s="29"/>
      <c r="E232" s="29"/>
      <c r="F232" s="30"/>
      <c r="G232" s="7"/>
      <c r="H232" s="29"/>
      <c r="I232" s="29"/>
      <c r="J232" s="29"/>
      <c r="K232" s="1"/>
      <c r="L232" s="15"/>
    </row>
    <row r="233" spans="1:12" x14ac:dyDescent="0.2">
      <c r="A233" s="10"/>
      <c r="B233" s="28"/>
      <c r="C233" s="29"/>
      <c r="D233" s="29"/>
      <c r="E233" s="29"/>
      <c r="F233" s="30"/>
      <c r="G233" s="7"/>
      <c r="H233" s="29"/>
      <c r="I233" s="29"/>
      <c r="J233" s="29"/>
      <c r="K233" s="1"/>
      <c r="L233" s="15"/>
    </row>
    <row r="234" spans="1:12" x14ac:dyDescent="0.2">
      <c r="A234" s="10"/>
      <c r="B234" s="28"/>
      <c r="C234" s="29"/>
      <c r="D234" s="29"/>
      <c r="E234" s="29"/>
      <c r="F234" s="30"/>
      <c r="G234" s="7"/>
      <c r="H234" s="29"/>
      <c r="I234" s="29"/>
      <c r="J234" s="29"/>
      <c r="K234" s="1"/>
      <c r="L234" s="15"/>
    </row>
    <row r="235" spans="1:12" x14ac:dyDescent="0.2">
      <c r="A235" s="10"/>
      <c r="B235" s="28"/>
      <c r="C235" s="29"/>
      <c r="D235" s="29"/>
      <c r="E235" s="29"/>
      <c r="F235" s="30"/>
      <c r="G235" s="7"/>
      <c r="H235" s="29"/>
      <c r="I235" s="29"/>
      <c r="J235" s="29"/>
      <c r="K235" s="1"/>
      <c r="L235" s="15"/>
    </row>
    <row r="236" spans="1:12" x14ac:dyDescent="0.2">
      <c r="A236" s="52"/>
      <c r="B236" s="49"/>
      <c r="C236" s="50"/>
      <c r="D236" s="50"/>
      <c r="E236" s="50"/>
      <c r="F236" s="51"/>
      <c r="G236" s="89"/>
      <c r="H236" s="50"/>
      <c r="I236" s="50"/>
      <c r="J236" s="50"/>
      <c r="K236" s="199"/>
      <c r="L236" s="46"/>
    </row>
    <row r="237" spans="1:12" x14ac:dyDescent="0.2">
      <c r="A237" s="10"/>
      <c r="B237" s="28"/>
      <c r="C237" s="29"/>
      <c r="D237" s="29"/>
      <c r="E237" s="29"/>
      <c r="F237" s="30"/>
      <c r="G237" s="7"/>
      <c r="H237" s="29"/>
      <c r="I237" s="29"/>
      <c r="J237" s="29"/>
      <c r="K237" s="1"/>
      <c r="L237" s="15"/>
    </row>
    <row r="238" spans="1:12" x14ac:dyDescent="0.2">
      <c r="A238" s="10"/>
      <c r="B238" s="28"/>
      <c r="C238" s="29"/>
      <c r="D238" s="29"/>
      <c r="E238" s="29"/>
      <c r="F238" s="30"/>
      <c r="G238" s="7"/>
      <c r="H238" s="29"/>
      <c r="I238" s="29"/>
      <c r="J238" s="29"/>
      <c r="K238" s="1"/>
      <c r="L238" s="15"/>
    </row>
    <row r="239" spans="1:12" x14ac:dyDescent="0.2">
      <c r="A239" s="10"/>
      <c r="B239" s="28"/>
      <c r="C239" s="29"/>
      <c r="D239" s="29"/>
      <c r="E239" s="29"/>
      <c r="F239" s="30"/>
      <c r="G239" s="7"/>
      <c r="H239" s="29"/>
      <c r="I239" s="29"/>
      <c r="J239" s="29"/>
      <c r="K239" s="1"/>
      <c r="L239" s="15"/>
    </row>
    <row r="240" spans="1:12" x14ac:dyDescent="0.2">
      <c r="A240" s="10"/>
      <c r="B240" s="28"/>
      <c r="C240" s="29"/>
      <c r="D240" s="29"/>
      <c r="E240" s="29"/>
      <c r="F240" s="30"/>
      <c r="G240" s="7"/>
      <c r="H240" s="29"/>
      <c r="I240" s="29"/>
      <c r="J240" s="29"/>
      <c r="K240" s="1"/>
      <c r="L240" s="15"/>
    </row>
    <row r="241" spans="1:12" x14ac:dyDescent="0.2">
      <c r="A241" s="10"/>
      <c r="B241" s="28"/>
      <c r="C241" s="29"/>
      <c r="D241" s="29"/>
      <c r="E241" s="29"/>
      <c r="F241" s="30"/>
      <c r="G241" s="7"/>
      <c r="H241" s="29"/>
      <c r="I241" s="29"/>
      <c r="J241" s="29"/>
      <c r="K241" s="1"/>
      <c r="L241" s="15"/>
    </row>
    <row r="242" spans="1:12" x14ac:dyDescent="0.2">
      <c r="A242" s="10"/>
      <c r="B242" s="28"/>
      <c r="C242" s="29"/>
      <c r="D242" s="29"/>
      <c r="E242" s="29"/>
      <c r="F242" s="30"/>
      <c r="G242" s="7"/>
      <c r="H242" s="29"/>
      <c r="I242" s="29"/>
      <c r="J242" s="29"/>
      <c r="K242" s="1"/>
      <c r="L242" s="15"/>
    </row>
    <row r="243" spans="1:12" x14ac:dyDescent="0.2">
      <c r="A243" s="10"/>
      <c r="B243" s="28"/>
      <c r="C243" s="29"/>
      <c r="D243" s="29"/>
      <c r="E243" s="29"/>
      <c r="F243" s="30"/>
      <c r="G243" s="7"/>
      <c r="H243" s="29"/>
      <c r="I243" s="29"/>
      <c r="J243" s="29"/>
      <c r="K243" s="1"/>
      <c r="L243" s="15"/>
    </row>
    <row r="244" spans="1:12" x14ac:dyDescent="0.2">
      <c r="A244" s="10"/>
      <c r="B244" s="28"/>
      <c r="C244" s="29"/>
      <c r="D244" s="29"/>
      <c r="E244" s="29"/>
      <c r="F244" s="30"/>
      <c r="G244" s="7"/>
      <c r="H244" s="29"/>
      <c r="I244" s="29"/>
      <c r="J244" s="29"/>
      <c r="K244" s="1"/>
      <c r="L244" s="15"/>
    </row>
    <row r="245" spans="1:12" x14ac:dyDescent="0.2">
      <c r="A245" s="10"/>
      <c r="B245" s="28"/>
      <c r="C245" s="29"/>
      <c r="D245" s="29"/>
      <c r="E245" s="29"/>
      <c r="F245" s="30"/>
      <c r="G245" s="7"/>
      <c r="H245" s="29"/>
      <c r="I245" s="29"/>
      <c r="J245" s="29"/>
      <c r="K245" s="1"/>
      <c r="L245" s="15"/>
    </row>
    <row r="246" spans="1:12" x14ac:dyDescent="0.2">
      <c r="A246" s="10"/>
      <c r="B246" s="28"/>
      <c r="C246" s="29"/>
      <c r="D246" s="29"/>
      <c r="E246" s="29"/>
      <c r="F246" s="30"/>
      <c r="G246" s="7"/>
      <c r="H246" s="29"/>
      <c r="I246" s="29"/>
      <c r="J246" s="29"/>
      <c r="K246" s="1"/>
      <c r="L246" s="15"/>
    </row>
    <row r="247" spans="1:12" x14ac:dyDescent="0.2">
      <c r="A247" s="10"/>
      <c r="B247" s="28"/>
      <c r="C247" s="29"/>
      <c r="D247" s="29"/>
      <c r="E247" s="29"/>
      <c r="F247" s="30"/>
      <c r="G247" s="7"/>
      <c r="H247" s="29"/>
      <c r="I247" s="29"/>
      <c r="J247" s="29"/>
      <c r="K247" s="1"/>
      <c r="L247" s="15"/>
    </row>
    <row r="248" spans="1:12" x14ac:dyDescent="0.2">
      <c r="A248" s="52"/>
      <c r="B248" s="49"/>
      <c r="C248" s="50"/>
      <c r="D248" s="50"/>
      <c r="E248" s="50"/>
      <c r="F248" s="51"/>
      <c r="G248" s="89"/>
      <c r="H248" s="50"/>
      <c r="I248" s="50"/>
      <c r="J248" s="50"/>
      <c r="K248" s="199"/>
      <c r="L248" s="46"/>
    </row>
    <row r="249" spans="1:12" x14ac:dyDescent="0.2">
      <c r="A249" s="10"/>
      <c r="B249" s="28"/>
      <c r="C249" s="29"/>
      <c r="D249" s="29"/>
      <c r="E249" s="29"/>
      <c r="F249" s="30"/>
      <c r="G249" s="7"/>
      <c r="H249" s="29"/>
      <c r="I249" s="29"/>
      <c r="J249" s="29"/>
      <c r="K249" s="1"/>
      <c r="L249" s="15"/>
    </row>
    <row r="250" spans="1:12" x14ac:dyDescent="0.2">
      <c r="A250" s="117"/>
      <c r="B250" s="28"/>
      <c r="C250" s="29"/>
      <c r="D250" s="29"/>
      <c r="E250" s="29"/>
      <c r="F250" s="30"/>
      <c r="G250" s="7"/>
      <c r="H250" s="29"/>
      <c r="I250" s="29"/>
      <c r="J250" s="29"/>
      <c r="K250" s="1"/>
      <c r="L250" s="15"/>
    </row>
    <row r="251" spans="1:12" x14ac:dyDescent="0.2">
      <c r="A251" s="117"/>
      <c r="B251" s="28"/>
      <c r="C251" s="29"/>
      <c r="D251" s="29"/>
      <c r="E251" s="29"/>
      <c r="F251" s="30"/>
      <c r="G251" s="7"/>
      <c r="H251" s="29"/>
      <c r="I251" s="29"/>
      <c r="J251" s="29"/>
      <c r="K251" s="1"/>
      <c r="L251" s="15"/>
    </row>
    <row r="252" spans="1:12" x14ac:dyDescent="0.2">
      <c r="A252" s="117"/>
      <c r="B252" s="28"/>
      <c r="C252" s="29"/>
      <c r="D252" s="29"/>
      <c r="E252" s="29"/>
      <c r="F252" s="30"/>
      <c r="G252" s="7"/>
      <c r="H252" s="29"/>
      <c r="I252" s="29"/>
      <c r="J252" s="29"/>
      <c r="K252" s="1"/>
      <c r="L252" s="15"/>
    </row>
    <row r="253" spans="1:12" x14ac:dyDescent="0.2">
      <c r="A253" s="119"/>
      <c r="B253" s="28"/>
      <c r="C253" s="29"/>
      <c r="D253" s="29"/>
      <c r="E253" s="29"/>
      <c r="F253" s="30"/>
      <c r="G253" s="7"/>
      <c r="H253" s="29"/>
      <c r="I253" s="29"/>
      <c r="J253" s="29"/>
      <c r="K253" s="1"/>
      <c r="L253" s="15"/>
    </row>
    <row r="254" spans="1:12" x14ac:dyDescent="0.2">
      <c r="A254" s="119"/>
      <c r="B254" s="28"/>
      <c r="C254" s="29"/>
      <c r="D254" s="29"/>
      <c r="E254" s="29"/>
      <c r="F254" s="30"/>
      <c r="G254" s="7"/>
      <c r="H254" s="29"/>
      <c r="I254" s="29"/>
      <c r="J254" s="29"/>
      <c r="K254" s="1"/>
      <c r="L254" s="15"/>
    </row>
    <row r="255" spans="1:12" x14ac:dyDescent="0.2">
      <c r="A255" s="119"/>
      <c r="B255" s="28"/>
      <c r="C255" s="29"/>
      <c r="D255" s="29"/>
      <c r="E255" s="29"/>
      <c r="F255" s="30"/>
      <c r="G255" s="7"/>
      <c r="H255" s="29"/>
      <c r="I255" s="29"/>
      <c r="J255" s="29"/>
      <c r="K255" s="1"/>
      <c r="L255" s="15"/>
    </row>
    <row r="256" spans="1:12" x14ac:dyDescent="0.2">
      <c r="A256" s="119"/>
      <c r="B256" s="28"/>
      <c r="C256" s="29"/>
      <c r="D256" s="29"/>
      <c r="E256" s="29"/>
      <c r="F256" s="30"/>
      <c r="G256" s="7"/>
      <c r="H256" s="29"/>
      <c r="I256" s="29"/>
      <c r="J256" s="29"/>
      <c r="K256" s="1"/>
      <c r="L256" s="15"/>
    </row>
    <row r="257" spans="1:12" x14ac:dyDescent="0.2">
      <c r="A257" s="119"/>
      <c r="B257" s="28"/>
      <c r="C257" s="29"/>
      <c r="D257" s="29"/>
      <c r="E257" s="29"/>
      <c r="F257" s="30"/>
      <c r="G257" s="7"/>
      <c r="H257" s="29"/>
      <c r="I257" s="29"/>
      <c r="J257" s="29"/>
      <c r="K257" s="1"/>
      <c r="L257" s="15"/>
    </row>
    <row r="258" spans="1:12" x14ac:dyDescent="0.2">
      <c r="A258" s="119"/>
      <c r="B258" s="28"/>
      <c r="C258" s="29"/>
      <c r="D258" s="29"/>
      <c r="E258" s="29"/>
      <c r="F258" s="30"/>
      <c r="G258" s="7"/>
      <c r="H258" s="29"/>
      <c r="I258" s="29"/>
      <c r="J258" s="29"/>
      <c r="K258" s="1"/>
      <c r="L258" s="15"/>
    </row>
    <row r="259" spans="1:12" x14ac:dyDescent="0.2">
      <c r="A259" s="119"/>
      <c r="B259" s="28"/>
      <c r="C259" s="29"/>
      <c r="D259" s="29"/>
      <c r="E259" s="29"/>
      <c r="F259" s="30"/>
      <c r="G259" s="7"/>
      <c r="H259" s="29"/>
      <c r="I259" s="29"/>
      <c r="J259" s="29"/>
      <c r="K259" s="1"/>
      <c r="L259" s="15"/>
    </row>
    <row r="260" spans="1:12" x14ac:dyDescent="0.2">
      <c r="A260" s="52"/>
      <c r="B260" s="49"/>
      <c r="C260" s="50"/>
      <c r="D260" s="50"/>
      <c r="E260" s="50"/>
      <c r="F260" s="51"/>
      <c r="G260" s="89"/>
      <c r="H260" s="50"/>
      <c r="I260" s="50"/>
      <c r="J260" s="50"/>
      <c r="K260" s="199"/>
      <c r="L260" s="46"/>
    </row>
    <row r="261" spans="1:12" x14ac:dyDescent="0.2">
      <c r="A261" s="10"/>
      <c r="B261" s="28"/>
      <c r="C261" s="29"/>
      <c r="D261" s="29"/>
      <c r="E261" s="29"/>
      <c r="F261" s="30"/>
      <c r="G261" s="7"/>
      <c r="H261" s="29"/>
      <c r="I261" s="29"/>
      <c r="J261" s="29"/>
      <c r="K261" s="1"/>
      <c r="L261" s="15"/>
    </row>
    <row r="262" spans="1:12" x14ac:dyDescent="0.2">
      <c r="A262" s="119"/>
      <c r="B262" s="28"/>
      <c r="C262" s="29"/>
      <c r="D262" s="29"/>
      <c r="E262" s="29"/>
      <c r="F262" s="30"/>
      <c r="G262" s="7"/>
      <c r="H262" s="29"/>
      <c r="I262" s="29"/>
      <c r="J262" s="29"/>
      <c r="K262" s="1"/>
      <c r="L262" s="15"/>
    </row>
    <row r="263" spans="1:12" x14ac:dyDescent="0.2">
      <c r="A263" s="10"/>
      <c r="B263" s="28"/>
      <c r="C263" s="29"/>
      <c r="D263" s="29"/>
      <c r="E263" s="29"/>
      <c r="F263" s="30"/>
      <c r="G263" s="7"/>
      <c r="H263" s="29"/>
      <c r="I263" s="29"/>
      <c r="J263" s="29"/>
      <c r="K263" s="1"/>
      <c r="L263" s="15"/>
    </row>
    <row r="264" spans="1:12" x14ac:dyDescent="0.2">
      <c r="A264" s="119"/>
      <c r="B264" s="28"/>
      <c r="C264" s="29"/>
      <c r="D264" s="29"/>
      <c r="E264" s="29"/>
      <c r="F264" s="30"/>
      <c r="G264" s="7"/>
      <c r="H264" s="29"/>
      <c r="I264" s="29"/>
      <c r="J264" s="29"/>
      <c r="K264" s="1"/>
      <c r="L264" s="15"/>
    </row>
    <row r="265" spans="1:12" x14ac:dyDescent="0.2">
      <c r="A265" s="10"/>
      <c r="B265" s="28"/>
      <c r="C265" s="29"/>
      <c r="D265" s="29"/>
      <c r="E265" s="29"/>
      <c r="F265" s="30"/>
      <c r="G265" s="7"/>
      <c r="H265" s="29"/>
      <c r="I265" s="29"/>
      <c r="J265" s="29"/>
      <c r="K265" s="1"/>
      <c r="L265" s="15"/>
    </row>
    <row r="266" spans="1:12" x14ac:dyDescent="0.2">
      <c r="A266" s="119"/>
      <c r="B266" s="28"/>
      <c r="C266" s="29"/>
      <c r="D266" s="29"/>
      <c r="E266" s="29"/>
      <c r="F266" s="30"/>
      <c r="G266" s="7"/>
      <c r="H266" s="29"/>
      <c r="I266" s="29"/>
      <c r="J266" s="29"/>
      <c r="K266" s="1"/>
      <c r="L266" s="15"/>
    </row>
    <row r="267" spans="1:12" x14ac:dyDescent="0.2">
      <c r="A267" s="10"/>
      <c r="B267" s="28"/>
      <c r="C267" s="29"/>
      <c r="D267" s="29"/>
      <c r="E267" s="29"/>
      <c r="F267" s="30"/>
      <c r="G267" s="7"/>
      <c r="H267" s="29"/>
      <c r="I267" s="29"/>
      <c r="J267" s="29"/>
      <c r="K267" s="1"/>
      <c r="L267" s="15"/>
    </row>
    <row r="268" spans="1:12" x14ac:dyDescent="0.2">
      <c r="A268" s="119"/>
      <c r="B268" s="28"/>
      <c r="C268" s="29"/>
      <c r="D268" s="29"/>
      <c r="E268" s="29"/>
      <c r="F268" s="30"/>
      <c r="G268" s="7"/>
      <c r="H268" s="29"/>
      <c r="I268" s="29"/>
      <c r="J268" s="29"/>
      <c r="K268" s="1"/>
      <c r="L268" s="15"/>
    </row>
    <row r="269" spans="1:12" x14ac:dyDescent="0.2">
      <c r="A269" s="10"/>
      <c r="B269" s="28"/>
      <c r="C269" s="29"/>
      <c r="D269" s="29"/>
      <c r="E269" s="29"/>
      <c r="F269" s="30"/>
      <c r="G269" s="7"/>
      <c r="H269" s="29"/>
      <c r="I269" s="29"/>
      <c r="J269" s="29"/>
      <c r="K269" s="1"/>
      <c r="L269" s="15"/>
    </row>
    <row r="270" spans="1:12" x14ac:dyDescent="0.2">
      <c r="A270" s="119"/>
      <c r="B270" s="28"/>
      <c r="C270" s="29"/>
      <c r="D270" s="29"/>
      <c r="E270" s="29"/>
      <c r="F270" s="30"/>
      <c r="G270" s="7"/>
      <c r="H270" s="29"/>
      <c r="I270" s="29"/>
      <c r="J270" s="29"/>
      <c r="K270" s="1"/>
      <c r="L270" s="15"/>
    </row>
    <row r="271" spans="1:12" x14ac:dyDescent="0.2">
      <c r="A271" s="10"/>
      <c r="B271" s="28"/>
      <c r="C271" s="29"/>
      <c r="D271" s="29"/>
      <c r="E271" s="29"/>
      <c r="F271" s="30"/>
      <c r="G271" s="7"/>
      <c r="H271" s="29"/>
      <c r="I271" s="29"/>
      <c r="J271" s="29"/>
      <c r="K271" s="1"/>
      <c r="L271" s="15"/>
    </row>
    <row r="272" spans="1:12" x14ac:dyDescent="0.2">
      <c r="A272" s="52"/>
      <c r="B272" s="49"/>
      <c r="C272" s="50"/>
      <c r="D272" s="50"/>
      <c r="E272" s="50"/>
      <c r="F272" s="51"/>
      <c r="G272" s="89"/>
      <c r="H272" s="50"/>
      <c r="I272" s="50"/>
      <c r="J272" s="50"/>
      <c r="K272" s="199"/>
      <c r="L272" s="46"/>
    </row>
    <row r="273" spans="1:12" x14ac:dyDescent="0.2">
      <c r="A273" s="10"/>
      <c r="B273" s="28"/>
      <c r="C273" s="29"/>
      <c r="D273" s="29"/>
      <c r="E273" s="29"/>
      <c r="F273" s="30"/>
      <c r="G273" s="7"/>
      <c r="H273" s="29"/>
      <c r="I273" s="29"/>
      <c r="J273" s="29"/>
      <c r="K273" s="1"/>
      <c r="L273" s="15"/>
    </row>
    <row r="274" spans="1:12" x14ac:dyDescent="0.2">
      <c r="A274" s="52"/>
      <c r="B274" s="28"/>
      <c r="C274" s="29"/>
      <c r="D274" s="29"/>
      <c r="E274" s="29"/>
      <c r="F274" s="30"/>
      <c r="G274" s="7"/>
      <c r="H274" s="29"/>
      <c r="I274" s="29"/>
      <c r="J274" s="29"/>
      <c r="K274" s="1"/>
      <c r="L274" s="15"/>
    </row>
    <row r="275" spans="1:12" x14ac:dyDescent="0.2">
      <c r="A275" s="117"/>
      <c r="B275" s="28"/>
      <c r="C275" s="29"/>
      <c r="D275" s="29"/>
      <c r="E275" s="29"/>
      <c r="F275" s="30"/>
      <c r="G275" s="7"/>
      <c r="H275" s="29"/>
      <c r="I275" s="29"/>
      <c r="J275" s="29"/>
      <c r="K275" s="1"/>
      <c r="L275" s="15"/>
    </row>
    <row r="276" spans="1:12" x14ac:dyDescent="0.2">
      <c r="A276" s="117"/>
      <c r="B276" s="28"/>
      <c r="C276" s="29"/>
      <c r="D276" s="29"/>
      <c r="E276" s="29"/>
      <c r="F276" s="30"/>
      <c r="G276" s="7"/>
      <c r="H276" s="29"/>
      <c r="I276" s="29"/>
      <c r="J276" s="29"/>
      <c r="K276" s="1"/>
      <c r="L276" s="15"/>
    </row>
    <row r="277" spans="1:12" x14ac:dyDescent="0.2">
      <c r="A277" s="117"/>
      <c r="B277" s="28"/>
      <c r="C277" s="29"/>
      <c r="D277" s="29"/>
      <c r="E277" s="29"/>
      <c r="F277" s="30"/>
      <c r="G277" s="7"/>
      <c r="H277" s="29"/>
      <c r="I277" s="29"/>
      <c r="J277" s="29"/>
      <c r="K277" s="1"/>
      <c r="L277" s="15"/>
    </row>
    <row r="278" spans="1:12" x14ac:dyDescent="0.2">
      <c r="A278" s="119"/>
      <c r="B278" s="28"/>
      <c r="C278" s="29"/>
      <c r="D278" s="29"/>
      <c r="E278" s="29"/>
      <c r="F278" s="30"/>
      <c r="G278" s="7"/>
      <c r="H278" s="29"/>
      <c r="I278" s="29"/>
      <c r="J278" s="29"/>
      <c r="K278" s="1"/>
      <c r="L278" s="15"/>
    </row>
    <row r="279" spans="1:12" x14ac:dyDescent="0.2">
      <c r="A279" s="119"/>
      <c r="B279" s="28"/>
      <c r="C279" s="29"/>
      <c r="D279" s="29"/>
      <c r="E279" s="29"/>
      <c r="F279" s="30"/>
      <c r="G279" s="7"/>
      <c r="H279" s="29"/>
      <c r="I279" s="29"/>
      <c r="J279" s="29"/>
      <c r="K279" s="1"/>
      <c r="L279" s="15"/>
    </row>
    <row r="280" spans="1:12" x14ac:dyDescent="0.2">
      <c r="A280" s="119"/>
      <c r="B280" s="28"/>
      <c r="C280" s="29"/>
      <c r="D280" s="29"/>
      <c r="E280" s="29"/>
      <c r="F280" s="30"/>
      <c r="G280" s="7"/>
      <c r="H280" s="29"/>
      <c r="I280" s="29"/>
      <c r="J280" s="29"/>
      <c r="K280" s="1"/>
      <c r="L280" s="15"/>
    </row>
    <row r="281" spans="1:12" x14ac:dyDescent="0.2">
      <c r="A281" s="119"/>
      <c r="B281" s="28"/>
      <c r="C281" s="29"/>
      <c r="D281" s="29"/>
      <c r="E281" s="29"/>
      <c r="F281" s="30"/>
      <c r="G281" s="7"/>
      <c r="H281" s="29"/>
      <c r="I281" s="29"/>
      <c r="J281" s="29"/>
      <c r="K281" s="1"/>
      <c r="L281" s="15"/>
    </row>
    <row r="282" spans="1:12" x14ac:dyDescent="0.2">
      <c r="A282" s="119"/>
      <c r="B282" s="28"/>
      <c r="C282" s="29"/>
      <c r="D282" s="29"/>
      <c r="E282" s="29"/>
      <c r="F282" s="30"/>
      <c r="G282" s="7"/>
      <c r="H282" s="29"/>
      <c r="I282" s="29"/>
      <c r="J282" s="29"/>
      <c r="K282" s="1"/>
      <c r="L282" s="15"/>
    </row>
    <row r="283" spans="1:12" x14ac:dyDescent="0.2">
      <c r="A283" s="119"/>
      <c r="B283" s="28"/>
      <c r="C283" s="29"/>
      <c r="D283" s="29"/>
      <c r="E283" s="29"/>
      <c r="F283" s="30"/>
      <c r="G283" s="7"/>
      <c r="H283" s="29"/>
      <c r="I283" s="29"/>
      <c r="J283" s="29"/>
      <c r="K283" s="1"/>
      <c r="L283" s="15"/>
    </row>
    <row r="284" spans="1:12" x14ac:dyDescent="0.2">
      <c r="A284" s="119"/>
      <c r="B284" s="28"/>
      <c r="C284" s="29"/>
      <c r="D284" s="29"/>
      <c r="E284" s="29"/>
      <c r="F284" s="30"/>
      <c r="G284" s="7"/>
      <c r="H284" s="29"/>
      <c r="I284" s="29"/>
      <c r="J284" s="29"/>
      <c r="K284" s="1"/>
      <c r="L284" s="15"/>
    </row>
    <row r="285" spans="1:12" x14ac:dyDescent="0.2">
      <c r="A285" s="52"/>
      <c r="B285" s="49"/>
      <c r="C285" s="50"/>
      <c r="D285" s="50"/>
      <c r="E285" s="50"/>
      <c r="F285" s="51"/>
      <c r="G285" s="89"/>
      <c r="H285" s="50"/>
      <c r="I285" s="50"/>
      <c r="J285" s="50"/>
      <c r="K285" s="199"/>
      <c r="L285" s="46"/>
    </row>
    <row r="286" spans="1:12" x14ac:dyDescent="0.2">
      <c r="A286" s="10"/>
      <c r="B286" s="28"/>
      <c r="C286" s="29"/>
      <c r="D286" s="29"/>
      <c r="E286" s="29"/>
      <c r="F286" s="30"/>
      <c r="G286" s="7"/>
      <c r="H286" s="29"/>
      <c r="I286" s="29"/>
      <c r="J286" s="29"/>
      <c r="K286" s="1"/>
      <c r="L286" s="15"/>
    </row>
    <row r="287" spans="1:12" x14ac:dyDescent="0.2">
      <c r="A287" s="117"/>
      <c r="B287" s="28"/>
      <c r="C287" s="29"/>
      <c r="D287" s="29"/>
      <c r="E287" s="29"/>
      <c r="F287" s="30"/>
      <c r="G287" s="7"/>
      <c r="H287" s="29"/>
      <c r="I287" s="29"/>
      <c r="J287" s="29"/>
      <c r="K287" s="1"/>
      <c r="L287" s="15"/>
    </row>
    <row r="288" spans="1:12" x14ac:dyDescent="0.2">
      <c r="A288" s="117"/>
      <c r="B288" s="28"/>
      <c r="C288" s="29"/>
      <c r="D288" s="29"/>
      <c r="E288" s="29"/>
      <c r="F288" s="30"/>
      <c r="G288" s="7"/>
      <c r="H288" s="29"/>
      <c r="I288" s="29"/>
      <c r="J288" s="29"/>
      <c r="K288" s="1"/>
      <c r="L288" s="15"/>
    </row>
    <row r="289" spans="1:12" x14ac:dyDescent="0.2">
      <c r="A289" s="117"/>
      <c r="B289" s="28"/>
      <c r="C289" s="29"/>
      <c r="D289" s="29"/>
      <c r="E289" s="29"/>
      <c r="F289" s="30"/>
      <c r="G289" s="7"/>
      <c r="H289" s="29"/>
      <c r="I289" s="29"/>
      <c r="J289" s="29"/>
      <c r="K289" s="1"/>
      <c r="L289" s="15"/>
    </row>
    <row r="290" spans="1:12" x14ac:dyDescent="0.2">
      <c r="A290" s="119"/>
      <c r="B290" s="28"/>
      <c r="C290" s="29"/>
      <c r="D290" s="29"/>
      <c r="E290" s="29"/>
      <c r="F290" s="30"/>
      <c r="G290" s="7"/>
      <c r="H290" s="29"/>
      <c r="I290" s="29"/>
      <c r="J290" s="29"/>
      <c r="K290" s="1"/>
      <c r="L290" s="15"/>
    </row>
    <row r="291" spans="1:12" x14ac:dyDescent="0.2">
      <c r="A291" s="119"/>
      <c r="B291" s="28"/>
      <c r="C291" s="29"/>
      <c r="D291" s="29"/>
      <c r="E291" s="29"/>
      <c r="F291" s="30"/>
      <c r="G291" s="7"/>
      <c r="H291" s="29"/>
      <c r="I291" s="29"/>
      <c r="J291" s="29"/>
      <c r="K291" s="1"/>
      <c r="L291" s="15"/>
    </row>
    <row r="292" spans="1:12" x14ac:dyDescent="0.2">
      <c r="A292" s="119"/>
      <c r="B292" s="28"/>
      <c r="C292" s="29"/>
      <c r="D292" s="29"/>
      <c r="E292" s="29"/>
      <c r="F292" s="30"/>
      <c r="G292" s="7"/>
      <c r="H292" s="29"/>
      <c r="I292" s="29"/>
      <c r="J292" s="29"/>
      <c r="K292" s="1"/>
      <c r="L292" s="15"/>
    </row>
    <row r="293" spans="1:12" x14ac:dyDescent="0.2">
      <c r="A293" s="119"/>
      <c r="B293" s="28"/>
      <c r="C293" s="29"/>
      <c r="D293" s="29"/>
      <c r="E293" s="29"/>
      <c r="F293" s="30"/>
      <c r="G293" s="7"/>
      <c r="H293" s="29"/>
      <c r="I293" s="29"/>
      <c r="J293" s="29"/>
      <c r="K293" s="1"/>
      <c r="L293" s="15"/>
    </row>
    <row r="294" spans="1:12" x14ac:dyDescent="0.2">
      <c r="A294" s="119"/>
      <c r="B294" s="28"/>
      <c r="C294" s="29"/>
      <c r="D294" s="29"/>
      <c r="E294" s="29"/>
      <c r="F294" s="30"/>
      <c r="G294" s="7"/>
      <c r="H294" s="29"/>
      <c r="I294" s="29"/>
      <c r="J294" s="29"/>
      <c r="K294" s="1"/>
      <c r="L294" s="15"/>
    </row>
    <row r="295" spans="1:12" x14ac:dyDescent="0.2">
      <c r="A295" s="119"/>
      <c r="B295" s="28"/>
      <c r="C295" s="29"/>
      <c r="D295" s="29"/>
      <c r="E295" s="29"/>
      <c r="F295" s="30"/>
      <c r="G295" s="7"/>
      <c r="H295" s="29"/>
      <c r="I295" s="29"/>
      <c r="J295" s="29"/>
      <c r="K295" s="1"/>
      <c r="L295" s="15"/>
    </row>
    <row r="296" spans="1:12" x14ac:dyDescent="0.2">
      <c r="A296" s="119"/>
      <c r="B296" s="28"/>
      <c r="C296" s="29"/>
      <c r="D296" s="29"/>
      <c r="E296" s="29"/>
      <c r="F296" s="30"/>
      <c r="G296" s="7"/>
      <c r="H296" s="29"/>
      <c r="I296" s="29"/>
      <c r="J296" s="29"/>
      <c r="K296" s="1"/>
      <c r="L296" s="15"/>
    </row>
    <row r="297" spans="1:12" x14ac:dyDescent="0.2">
      <c r="A297" s="52"/>
      <c r="B297" s="49"/>
      <c r="C297" s="50"/>
      <c r="D297" s="50"/>
      <c r="E297" s="50"/>
      <c r="F297" s="51"/>
      <c r="G297" s="89"/>
      <c r="H297" s="50"/>
      <c r="I297" s="50"/>
      <c r="J297" s="50"/>
      <c r="K297" s="199"/>
      <c r="L297" s="46"/>
    </row>
    <row r="298" spans="1:12" x14ac:dyDescent="0.2">
      <c r="A298" s="10"/>
      <c r="B298" s="28"/>
      <c r="C298" s="29"/>
      <c r="D298" s="29"/>
      <c r="E298" s="29"/>
      <c r="F298" s="30"/>
      <c r="G298" s="7"/>
      <c r="H298" s="29"/>
      <c r="I298" s="29"/>
      <c r="J298" s="29"/>
      <c r="K298" s="1"/>
      <c r="L298" s="15"/>
    </row>
    <row r="299" spans="1:12" x14ac:dyDescent="0.2">
      <c r="A299" s="117"/>
      <c r="B299" s="28"/>
      <c r="C299" s="29"/>
      <c r="D299" s="29"/>
      <c r="E299" s="29"/>
      <c r="F299" s="30"/>
      <c r="G299" s="7"/>
      <c r="H299" s="29"/>
      <c r="I299" s="29"/>
      <c r="J299" s="29"/>
      <c r="K299" s="1"/>
      <c r="L299" s="15"/>
    </row>
    <row r="300" spans="1:12" x14ac:dyDescent="0.2">
      <c r="A300" s="117"/>
      <c r="B300" s="28"/>
      <c r="C300" s="29"/>
      <c r="D300" s="29"/>
      <c r="E300" s="29"/>
      <c r="F300" s="30"/>
      <c r="G300" s="7"/>
      <c r="H300" s="29"/>
      <c r="I300" s="29"/>
      <c r="J300" s="29"/>
      <c r="K300" s="1"/>
      <c r="L300" s="15"/>
    </row>
    <row r="301" spans="1:12" x14ac:dyDescent="0.2">
      <c r="A301" s="117"/>
      <c r="B301" s="28"/>
      <c r="C301" s="29"/>
      <c r="D301" s="29"/>
      <c r="E301" s="29"/>
      <c r="F301" s="30"/>
      <c r="G301" s="7"/>
      <c r="H301" s="29"/>
      <c r="I301" s="29"/>
      <c r="J301" s="29"/>
      <c r="K301" s="1"/>
      <c r="L301" s="15"/>
    </row>
    <row r="302" spans="1:12" x14ac:dyDescent="0.2">
      <c r="A302" s="119"/>
      <c r="B302" s="28"/>
      <c r="C302" s="29"/>
      <c r="D302" s="29"/>
      <c r="E302" s="29"/>
      <c r="F302" s="30"/>
      <c r="G302" s="7"/>
      <c r="H302" s="29"/>
      <c r="I302" s="29"/>
      <c r="J302" s="29"/>
      <c r="K302" s="1"/>
      <c r="L302" s="15"/>
    </row>
    <row r="303" spans="1:12" x14ac:dyDescent="0.2">
      <c r="A303" s="119"/>
      <c r="B303" s="28"/>
      <c r="C303" s="29"/>
      <c r="D303" s="29"/>
      <c r="E303" s="29"/>
      <c r="F303" s="30"/>
      <c r="G303" s="7"/>
      <c r="H303" s="29"/>
      <c r="I303" s="29"/>
      <c r="J303" s="29"/>
      <c r="K303" s="1"/>
      <c r="L303" s="15"/>
    </row>
    <row r="304" spans="1:12" x14ac:dyDescent="0.2">
      <c r="A304" s="119"/>
      <c r="B304" s="28"/>
      <c r="C304" s="29"/>
      <c r="D304" s="29"/>
      <c r="E304" s="29"/>
      <c r="F304" s="30"/>
      <c r="G304" s="7"/>
      <c r="H304" s="29"/>
      <c r="I304" s="29"/>
      <c r="J304" s="29"/>
      <c r="K304" s="1"/>
      <c r="L304" s="15"/>
    </row>
    <row r="305" spans="1:12" x14ac:dyDescent="0.2">
      <c r="A305" s="119"/>
      <c r="B305" s="28"/>
      <c r="C305" s="29"/>
      <c r="D305" s="29"/>
      <c r="E305" s="29"/>
      <c r="F305" s="30"/>
      <c r="G305" s="7"/>
      <c r="H305" s="29"/>
      <c r="I305" s="29"/>
      <c r="J305" s="29"/>
      <c r="K305" s="1"/>
      <c r="L305" s="15"/>
    </row>
    <row r="306" spans="1:12" x14ac:dyDescent="0.2">
      <c r="A306" s="119"/>
      <c r="B306" s="28"/>
      <c r="C306" s="29"/>
      <c r="D306" s="29"/>
      <c r="E306" s="29"/>
      <c r="F306" s="30"/>
      <c r="G306" s="7"/>
      <c r="H306" s="29"/>
      <c r="I306" s="29"/>
      <c r="J306" s="29"/>
      <c r="K306" s="1"/>
      <c r="L306" s="15"/>
    </row>
    <row r="307" spans="1:12" x14ac:dyDescent="0.2">
      <c r="A307" s="119"/>
      <c r="B307" s="28"/>
      <c r="C307" s="29"/>
      <c r="D307" s="29"/>
      <c r="E307" s="29"/>
      <c r="F307" s="30"/>
      <c r="G307" s="7"/>
      <c r="H307" s="29"/>
      <c r="I307" s="29"/>
      <c r="J307" s="29"/>
      <c r="K307" s="1"/>
      <c r="L307" s="15"/>
    </row>
    <row r="308" spans="1:12" x14ac:dyDescent="0.2">
      <c r="A308" s="119"/>
      <c r="B308" s="28"/>
      <c r="C308" s="29"/>
      <c r="D308" s="29"/>
      <c r="E308" s="29"/>
      <c r="F308" s="30"/>
      <c r="G308" s="7"/>
      <c r="H308" s="29"/>
      <c r="I308" s="29"/>
      <c r="J308" s="29"/>
      <c r="K308" s="1"/>
      <c r="L308" s="15"/>
    </row>
    <row r="309" spans="1:12" x14ac:dyDescent="0.2">
      <c r="A309" s="52"/>
      <c r="B309" s="49"/>
      <c r="C309" s="50"/>
      <c r="D309" s="50"/>
      <c r="E309" s="50"/>
      <c r="F309" s="51"/>
      <c r="G309" s="89"/>
      <c r="H309" s="50"/>
      <c r="I309" s="50"/>
      <c r="J309" s="50"/>
      <c r="K309" s="199"/>
      <c r="L309" s="46"/>
    </row>
    <row r="310" spans="1:12" x14ac:dyDescent="0.2">
      <c r="A310" s="10"/>
      <c r="B310" s="28"/>
      <c r="C310" s="29"/>
      <c r="D310" s="29"/>
      <c r="E310" s="29"/>
      <c r="F310" s="30"/>
      <c r="G310" s="7"/>
      <c r="H310" s="29"/>
      <c r="I310" s="29"/>
      <c r="J310" s="29"/>
      <c r="K310" s="1"/>
      <c r="L310" s="15"/>
    </row>
    <row r="311" spans="1:12" x14ac:dyDescent="0.2">
      <c r="A311" s="117"/>
      <c r="B311" s="28"/>
      <c r="C311" s="29"/>
      <c r="D311" s="29"/>
      <c r="E311" s="29"/>
      <c r="F311" s="30"/>
      <c r="G311" s="7"/>
      <c r="H311" s="29"/>
      <c r="I311" s="29"/>
      <c r="J311" s="29"/>
      <c r="K311" s="1"/>
      <c r="L311" s="15"/>
    </row>
    <row r="312" spans="1:12" x14ac:dyDescent="0.2">
      <c r="A312" s="117"/>
      <c r="B312" s="28"/>
      <c r="C312" s="29"/>
      <c r="D312" s="29"/>
      <c r="E312" s="29"/>
      <c r="F312" s="30"/>
      <c r="G312" s="7"/>
      <c r="H312" s="29"/>
      <c r="I312" s="29"/>
      <c r="J312" s="29"/>
      <c r="K312" s="1"/>
      <c r="L312" s="15"/>
    </row>
    <row r="313" spans="1:12" x14ac:dyDescent="0.2">
      <c r="A313" s="117"/>
      <c r="B313" s="28"/>
      <c r="C313" s="29"/>
      <c r="D313" s="29"/>
      <c r="E313" s="29"/>
      <c r="F313" s="30"/>
      <c r="G313" s="7"/>
      <c r="H313" s="29"/>
      <c r="I313" s="29"/>
      <c r="J313" s="29"/>
      <c r="K313" s="1"/>
      <c r="L313" s="15"/>
    </row>
    <row r="314" spans="1:12" x14ac:dyDescent="0.2">
      <c r="A314" s="119"/>
      <c r="B314" s="28"/>
      <c r="C314" s="29"/>
      <c r="D314" s="29"/>
      <c r="E314" s="29"/>
      <c r="F314" s="30"/>
      <c r="G314" s="7"/>
      <c r="H314" s="29"/>
      <c r="I314" s="29"/>
      <c r="J314" s="29"/>
      <c r="K314" s="1"/>
      <c r="L314" s="15"/>
    </row>
    <row r="315" spans="1:12" x14ac:dyDescent="0.2">
      <c r="A315" s="119"/>
      <c r="B315" s="28"/>
      <c r="C315" s="29"/>
      <c r="D315" s="29"/>
      <c r="E315" s="29"/>
      <c r="F315" s="30"/>
      <c r="G315" s="7"/>
      <c r="H315" s="29"/>
      <c r="I315" s="29"/>
      <c r="J315" s="29"/>
      <c r="K315" s="1"/>
      <c r="L315" s="15"/>
    </row>
    <row r="316" spans="1:12" x14ac:dyDescent="0.2">
      <c r="A316" s="119"/>
      <c r="B316" s="28"/>
      <c r="C316" s="29"/>
      <c r="D316" s="29"/>
      <c r="E316" s="29"/>
      <c r="F316" s="30"/>
      <c r="G316" s="7"/>
      <c r="H316" s="29"/>
      <c r="I316" s="29"/>
      <c r="J316" s="29"/>
      <c r="K316" s="1"/>
      <c r="L316" s="15"/>
    </row>
    <row r="317" spans="1:12" x14ac:dyDescent="0.2">
      <c r="A317" s="119"/>
      <c r="B317" s="28"/>
      <c r="C317" s="29"/>
      <c r="D317" s="29"/>
      <c r="E317" s="29"/>
      <c r="F317" s="30"/>
      <c r="G317" s="7"/>
      <c r="H317" s="29"/>
      <c r="I317" s="29"/>
      <c r="J317" s="29"/>
      <c r="K317" s="1"/>
      <c r="L317" s="15"/>
    </row>
    <row r="318" spans="1:12" x14ac:dyDescent="0.2">
      <c r="A318" s="119"/>
      <c r="B318" s="28"/>
      <c r="C318" s="29"/>
      <c r="D318" s="29"/>
      <c r="E318" s="29"/>
      <c r="F318" s="30"/>
      <c r="G318" s="7"/>
      <c r="H318" s="29"/>
      <c r="I318" s="29"/>
      <c r="J318" s="29"/>
      <c r="K318" s="1"/>
      <c r="L318" s="15"/>
    </row>
    <row r="319" spans="1:12" x14ac:dyDescent="0.2">
      <c r="A319" s="119"/>
      <c r="B319" s="28"/>
      <c r="C319" s="29"/>
      <c r="D319" s="29"/>
      <c r="E319" s="29"/>
      <c r="F319" s="30"/>
      <c r="G319" s="7"/>
      <c r="H319" s="29"/>
      <c r="I319" s="29"/>
      <c r="J319" s="29"/>
      <c r="K319" s="1"/>
      <c r="L319" s="15"/>
    </row>
    <row r="320" spans="1:12" x14ac:dyDescent="0.2">
      <c r="A320" s="119"/>
      <c r="B320" s="28"/>
      <c r="C320" s="29"/>
      <c r="D320" s="29"/>
      <c r="E320" s="29"/>
      <c r="F320" s="30"/>
      <c r="G320" s="7"/>
      <c r="H320" s="29"/>
      <c r="I320" s="29"/>
      <c r="J320" s="29"/>
      <c r="K320" s="1"/>
      <c r="L320" s="15"/>
    </row>
    <row r="321" spans="1:12" x14ac:dyDescent="0.2">
      <c r="A321" s="52"/>
      <c r="B321" s="49"/>
      <c r="C321" s="50"/>
      <c r="D321" s="50"/>
      <c r="E321" s="50"/>
      <c r="F321" s="51"/>
      <c r="G321" s="89"/>
      <c r="H321" s="50"/>
      <c r="I321" s="50"/>
      <c r="J321" s="50"/>
      <c r="K321" s="199"/>
      <c r="L321" s="46"/>
    </row>
    <row r="322" spans="1:12" x14ac:dyDescent="0.2">
      <c r="A322" s="10"/>
      <c r="B322" s="28"/>
      <c r="C322" s="29"/>
      <c r="D322" s="29"/>
      <c r="E322" s="29"/>
      <c r="F322" s="30"/>
      <c r="G322" s="7"/>
      <c r="H322" s="29"/>
      <c r="I322" s="29"/>
      <c r="J322" s="29"/>
      <c r="K322" s="1"/>
      <c r="L322" s="15"/>
    </row>
    <row r="323" spans="1:12" x14ac:dyDescent="0.2">
      <c r="A323" s="117"/>
      <c r="B323" s="28"/>
      <c r="C323" s="29"/>
      <c r="D323" s="29"/>
      <c r="E323" s="29"/>
      <c r="F323" s="30"/>
      <c r="G323" s="7"/>
      <c r="H323" s="29"/>
      <c r="I323" s="29"/>
      <c r="J323" s="29"/>
      <c r="K323" s="1"/>
      <c r="L323" s="15"/>
    </row>
    <row r="324" spans="1:12" x14ac:dyDescent="0.2">
      <c r="A324" s="117"/>
      <c r="B324" s="28"/>
      <c r="C324" s="29"/>
      <c r="D324" s="29"/>
      <c r="E324" s="29"/>
      <c r="F324" s="30"/>
      <c r="G324" s="7"/>
      <c r="H324" s="29"/>
      <c r="I324" s="29"/>
      <c r="J324" s="29"/>
      <c r="K324" s="1"/>
      <c r="L324" s="15"/>
    </row>
    <row r="325" spans="1:12" x14ac:dyDescent="0.2">
      <c r="A325" s="117"/>
      <c r="B325" s="28"/>
      <c r="C325" s="29"/>
      <c r="D325" s="29"/>
      <c r="E325" s="29"/>
      <c r="F325" s="30"/>
      <c r="G325" s="7"/>
      <c r="H325" s="29"/>
      <c r="I325" s="29"/>
      <c r="J325" s="29"/>
      <c r="K325" s="1"/>
      <c r="L325" s="15"/>
    </row>
    <row r="326" spans="1:12" x14ac:dyDescent="0.2">
      <c r="A326" s="119"/>
      <c r="B326" s="28"/>
      <c r="C326" s="29"/>
      <c r="D326" s="29"/>
      <c r="E326" s="29"/>
      <c r="F326" s="30"/>
      <c r="G326" s="7"/>
      <c r="H326" s="29"/>
      <c r="I326" s="29"/>
      <c r="J326" s="29"/>
      <c r="K326" s="1"/>
      <c r="L326" s="15"/>
    </row>
    <row r="327" spans="1:12" x14ac:dyDescent="0.2">
      <c r="A327" s="119"/>
      <c r="B327" s="28"/>
      <c r="C327" s="29"/>
      <c r="D327" s="29"/>
      <c r="E327" s="29"/>
      <c r="F327" s="30"/>
      <c r="G327" s="7"/>
      <c r="H327" s="29"/>
      <c r="I327" s="29"/>
      <c r="J327" s="29"/>
      <c r="K327" s="1"/>
      <c r="L327" s="15"/>
    </row>
    <row r="328" spans="1:12" x14ac:dyDescent="0.2">
      <c r="A328" s="119"/>
      <c r="B328" s="28"/>
      <c r="C328" s="29"/>
      <c r="D328" s="29"/>
      <c r="E328" s="29"/>
      <c r="F328" s="30"/>
      <c r="G328" s="7"/>
      <c r="H328" s="29"/>
      <c r="I328" s="29"/>
      <c r="J328" s="29"/>
      <c r="K328" s="1"/>
      <c r="L328" s="15"/>
    </row>
    <row r="329" spans="1:12" x14ac:dyDescent="0.2">
      <c r="A329" s="119"/>
      <c r="B329" s="28"/>
      <c r="C329" s="29"/>
      <c r="D329" s="29"/>
      <c r="E329" s="29"/>
      <c r="F329" s="30"/>
      <c r="G329" s="7"/>
      <c r="H329" s="29"/>
      <c r="I329" s="29"/>
      <c r="J329" s="29"/>
      <c r="K329" s="1"/>
      <c r="L329" s="15"/>
    </row>
    <row r="330" spans="1:12" x14ac:dyDescent="0.2">
      <c r="A330" s="119"/>
      <c r="B330" s="28"/>
      <c r="C330" s="29"/>
      <c r="D330" s="29"/>
      <c r="E330" s="29"/>
      <c r="F330" s="30"/>
      <c r="G330" s="7"/>
      <c r="H330" s="29"/>
      <c r="I330" s="29"/>
      <c r="J330" s="29"/>
      <c r="K330" s="1"/>
      <c r="L330" s="15"/>
    </row>
    <row r="331" spans="1:12" x14ac:dyDescent="0.2">
      <c r="A331" s="119"/>
      <c r="B331" s="28"/>
      <c r="C331" s="29"/>
      <c r="D331" s="29"/>
      <c r="E331" s="29"/>
      <c r="F331" s="30"/>
      <c r="G331" s="7"/>
      <c r="H331" s="29"/>
      <c r="I331" s="29"/>
      <c r="J331" s="29"/>
      <c r="K331" s="1"/>
      <c r="L331" s="15"/>
    </row>
    <row r="332" spans="1:12" x14ac:dyDescent="0.2">
      <c r="A332" s="119"/>
      <c r="B332" s="28"/>
      <c r="C332" s="29"/>
      <c r="D332" s="29"/>
      <c r="E332" s="29"/>
      <c r="F332" s="30"/>
      <c r="G332" s="7"/>
      <c r="H332" s="29"/>
      <c r="I332" s="29"/>
      <c r="J332" s="29"/>
      <c r="K332" s="1"/>
      <c r="L332" s="15"/>
    </row>
    <row r="333" spans="1:12" x14ac:dyDescent="0.2">
      <c r="A333" s="52"/>
      <c r="B333" s="49"/>
      <c r="C333" s="50"/>
      <c r="D333" s="50"/>
      <c r="E333" s="50"/>
      <c r="F333" s="51"/>
      <c r="G333" s="89"/>
      <c r="H333" s="50"/>
      <c r="I333" s="50"/>
      <c r="J333" s="50"/>
      <c r="K333" s="199"/>
      <c r="L333" s="46"/>
    </row>
    <row r="334" spans="1:12" x14ac:dyDescent="0.2">
      <c r="A334" s="10"/>
      <c r="B334" s="28"/>
      <c r="C334" s="29"/>
      <c r="D334" s="29"/>
      <c r="E334" s="29"/>
      <c r="F334" s="30"/>
      <c r="G334" s="7"/>
      <c r="H334" s="29"/>
      <c r="I334" s="29"/>
      <c r="J334" s="29"/>
      <c r="K334" s="1"/>
      <c r="L334" s="15"/>
    </row>
    <row r="335" spans="1:12" x14ac:dyDescent="0.2">
      <c r="A335" s="117"/>
      <c r="B335" s="28"/>
      <c r="C335" s="29"/>
      <c r="D335" s="29"/>
      <c r="E335" s="29"/>
      <c r="F335" s="30"/>
      <c r="G335" s="7"/>
      <c r="H335" s="29"/>
      <c r="I335" s="29"/>
      <c r="J335" s="29"/>
      <c r="K335" s="1"/>
      <c r="L335" s="15"/>
    </row>
    <row r="336" spans="1:12" x14ac:dyDescent="0.2">
      <c r="A336" s="117"/>
      <c r="B336" s="28"/>
      <c r="C336" s="29"/>
      <c r="D336" s="29"/>
      <c r="E336" s="29"/>
      <c r="F336" s="30"/>
      <c r="G336" s="7"/>
      <c r="H336" s="29"/>
      <c r="I336" s="29"/>
      <c r="J336" s="29"/>
      <c r="K336" s="1"/>
      <c r="L336" s="15"/>
    </row>
    <row r="337" spans="1:12" x14ac:dyDescent="0.2">
      <c r="A337" s="117"/>
      <c r="B337" s="28"/>
      <c r="C337" s="29"/>
      <c r="D337" s="29"/>
      <c r="E337" s="29"/>
      <c r="F337" s="30"/>
      <c r="G337" s="7"/>
      <c r="H337" s="29"/>
      <c r="I337" s="29"/>
      <c r="J337" s="29"/>
      <c r="K337" s="1"/>
      <c r="L337" s="15"/>
    </row>
    <row r="338" spans="1:12" x14ac:dyDescent="0.2">
      <c r="A338" s="119"/>
      <c r="B338" s="28"/>
      <c r="C338" s="29"/>
      <c r="D338" s="29"/>
      <c r="E338" s="29"/>
      <c r="F338" s="30"/>
      <c r="G338" s="7"/>
      <c r="H338" s="29"/>
      <c r="I338" s="29"/>
      <c r="J338" s="29"/>
      <c r="K338" s="1"/>
      <c r="L338" s="15"/>
    </row>
    <row r="339" spans="1:12" x14ac:dyDescent="0.2">
      <c r="A339" s="119"/>
      <c r="B339" s="28"/>
      <c r="C339" s="29"/>
      <c r="D339" s="29"/>
      <c r="E339" s="29"/>
      <c r="F339" s="30"/>
      <c r="G339" s="7"/>
      <c r="H339" s="29"/>
      <c r="I339" s="29"/>
      <c r="J339" s="29"/>
      <c r="K339" s="1"/>
      <c r="L339" s="15"/>
    </row>
    <row r="340" spans="1:12" x14ac:dyDescent="0.2">
      <c r="A340" s="119"/>
      <c r="B340" s="28"/>
      <c r="C340" s="29"/>
      <c r="D340" s="29"/>
      <c r="E340" s="29"/>
      <c r="F340" s="30"/>
      <c r="G340" s="7"/>
      <c r="H340" s="29"/>
      <c r="I340" s="29"/>
      <c r="J340" s="29"/>
      <c r="K340" s="1"/>
      <c r="L340" s="15"/>
    </row>
    <row r="341" spans="1:12" x14ac:dyDescent="0.2">
      <c r="A341" s="119"/>
      <c r="B341" s="28"/>
      <c r="C341" s="29"/>
      <c r="D341" s="29"/>
      <c r="E341" s="29"/>
      <c r="F341" s="30"/>
      <c r="G341" s="7"/>
      <c r="H341" s="29"/>
      <c r="I341" s="29"/>
      <c r="J341" s="29"/>
      <c r="K341" s="1"/>
      <c r="L341" s="15"/>
    </row>
    <row r="342" spans="1:12" x14ac:dyDescent="0.2">
      <c r="A342" s="119"/>
      <c r="B342" s="28"/>
      <c r="C342" s="29"/>
      <c r="D342" s="29"/>
      <c r="E342" s="29"/>
      <c r="F342" s="30"/>
      <c r="G342" s="7"/>
      <c r="H342" s="29"/>
      <c r="I342" s="29"/>
      <c r="J342" s="29"/>
      <c r="K342" s="1"/>
      <c r="L342" s="15"/>
    </row>
    <row r="343" spans="1:12" x14ac:dyDescent="0.2">
      <c r="A343" s="119"/>
      <c r="B343" s="28"/>
      <c r="C343" s="29"/>
      <c r="D343" s="29"/>
      <c r="E343" s="29"/>
      <c r="F343" s="30"/>
      <c r="G343" s="7"/>
      <c r="H343" s="29"/>
      <c r="I343" s="29"/>
      <c r="J343" s="29"/>
      <c r="K343" s="1"/>
      <c r="L343" s="15"/>
    </row>
    <row r="344" spans="1:12" x14ac:dyDescent="0.2">
      <c r="A344" s="119"/>
      <c r="B344" s="28"/>
      <c r="C344" s="29"/>
      <c r="D344" s="29"/>
      <c r="E344" s="29"/>
      <c r="F344" s="30"/>
      <c r="G344" s="7"/>
      <c r="H344" s="29"/>
      <c r="I344" s="29"/>
      <c r="J344" s="29"/>
      <c r="K344" s="1"/>
      <c r="L344" s="15"/>
    </row>
    <row r="345" spans="1:12" x14ac:dyDescent="0.2">
      <c r="A345" s="52"/>
      <c r="B345" s="49"/>
      <c r="C345" s="50"/>
      <c r="D345" s="50"/>
      <c r="E345" s="50"/>
      <c r="F345" s="51"/>
      <c r="G345" s="89"/>
      <c r="H345" s="50"/>
      <c r="I345" s="50"/>
      <c r="J345" s="50"/>
      <c r="K345" s="199"/>
      <c r="L345" s="46"/>
    </row>
    <row r="346" spans="1:12" x14ac:dyDescent="0.2">
      <c r="A346" s="10"/>
      <c r="B346" s="28"/>
      <c r="C346" s="29"/>
      <c r="D346" s="29"/>
      <c r="E346" s="29"/>
      <c r="F346" s="30"/>
      <c r="G346" s="7"/>
      <c r="H346" s="29"/>
      <c r="I346" s="29"/>
      <c r="J346" s="29"/>
      <c r="K346" s="1"/>
      <c r="L346" s="15"/>
    </row>
    <row r="347" spans="1:12" x14ac:dyDescent="0.2">
      <c r="A347" s="117"/>
      <c r="B347" s="28"/>
      <c r="C347" s="29"/>
      <c r="D347" s="29"/>
      <c r="E347" s="29"/>
      <c r="F347" s="30"/>
      <c r="G347" s="7"/>
      <c r="H347" s="29"/>
      <c r="I347" s="29"/>
      <c r="J347" s="29"/>
      <c r="K347" s="1"/>
      <c r="L347" s="15"/>
    </row>
    <row r="348" spans="1:12" x14ac:dyDescent="0.2">
      <c r="A348" s="117"/>
      <c r="B348" s="28"/>
      <c r="C348" s="29"/>
      <c r="D348" s="29"/>
      <c r="E348" s="29"/>
      <c r="F348" s="30"/>
      <c r="G348" s="7"/>
      <c r="H348" s="29"/>
      <c r="I348" s="29"/>
      <c r="J348" s="29"/>
      <c r="K348" s="1"/>
      <c r="L348" s="15"/>
    </row>
    <row r="349" spans="1:12" x14ac:dyDescent="0.2">
      <c r="A349" s="117"/>
      <c r="B349" s="28"/>
      <c r="C349" s="29"/>
      <c r="D349" s="29"/>
      <c r="E349" s="29"/>
      <c r="F349" s="30"/>
      <c r="G349" s="7"/>
      <c r="H349" s="29"/>
      <c r="I349" s="29"/>
      <c r="J349" s="29"/>
      <c r="K349" s="1"/>
      <c r="L349" s="15"/>
    </row>
    <row r="350" spans="1:12" x14ac:dyDescent="0.2">
      <c r="A350" s="119"/>
      <c r="B350" s="28"/>
      <c r="C350" s="29"/>
      <c r="D350" s="29"/>
      <c r="E350" s="29"/>
      <c r="F350" s="30"/>
      <c r="G350" s="7"/>
      <c r="H350" s="29"/>
      <c r="I350" s="29"/>
      <c r="J350" s="29"/>
      <c r="K350" s="1"/>
      <c r="L350" s="15"/>
    </row>
    <row r="351" spans="1:12" x14ac:dyDescent="0.2">
      <c r="A351" s="119"/>
      <c r="B351" s="28"/>
      <c r="C351" s="29"/>
      <c r="D351" s="29"/>
      <c r="E351" s="29"/>
      <c r="F351" s="30"/>
      <c r="G351" s="7"/>
      <c r="H351" s="29"/>
      <c r="I351" s="29"/>
      <c r="J351" s="29"/>
      <c r="K351" s="1"/>
      <c r="L351" s="15"/>
    </row>
    <row r="352" spans="1:12" x14ac:dyDescent="0.2">
      <c r="A352" s="119"/>
      <c r="B352" s="28"/>
      <c r="C352" s="29"/>
      <c r="D352" s="29"/>
      <c r="E352" s="29"/>
      <c r="F352" s="30"/>
      <c r="G352" s="7"/>
      <c r="H352" s="29"/>
      <c r="I352" s="29"/>
      <c r="J352" s="29"/>
      <c r="K352" s="1"/>
      <c r="L352" s="15"/>
    </row>
    <row r="353" spans="1:12" x14ac:dyDescent="0.2">
      <c r="A353" s="119"/>
      <c r="B353" s="28"/>
      <c r="C353" s="29"/>
      <c r="D353" s="29"/>
      <c r="E353" s="29"/>
      <c r="F353" s="30"/>
      <c r="G353" s="7"/>
      <c r="H353" s="29"/>
      <c r="I353" s="29"/>
      <c r="J353" s="29"/>
      <c r="K353" s="1"/>
      <c r="L353" s="15"/>
    </row>
    <row r="354" spans="1:12" x14ac:dyDescent="0.2">
      <c r="A354" s="119"/>
      <c r="B354" s="28"/>
      <c r="C354" s="29"/>
      <c r="D354" s="29"/>
      <c r="E354" s="29"/>
      <c r="F354" s="30"/>
      <c r="G354" s="7"/>
      <c r="H354" s="29"/>
      <c r="I354" s="29"/>
      <c r="J354" s="29"/>
      <c r="K354" s="1"/>
      <c r="L354" s="15"/>
    </row>
    <row r="355" spans="1:12" x14ac:dyDescent="0.2">
      <c r="A355" s="119"/>
      <c r="B355" s="28"/>
      <c r="C355" s="29"/>
      <c r="D355" s="29"/>
      <c r="E355" s="29"/>
      <c r="F355" s="30"/>
      <c r="G355" s="7"/>
      <c r="H355" s="29"/>
      <c r="I355" s="29"/>
      <c r="J355" s="29"/>
      <c r="K355" s="1"/>
      <c r="L355" s="15"/>
    </row>
    <row r="356" spans="1:12" x14ac:dyDescent="0.2">
      <c r="A356" s="119"/>
      <c r="B356" s="28"/>
      <c r="C356" s="29"/>
      <c r="D356" s="29"/>
      <c r="E356" s="29"/>
      <c r="F356" s="30"/>
      <c r="G356" s="7"/>
      <c r="H356" s="29"/>
      <c r="I356" s="29"/>
      <c r="J356" s="29"/>
      <c r="K356" s="1"/>
      <c r="L356" s="15"/>
    </row>
    <row r="357" spans="1:12" x14ac:dyDescent="0.2">
      <c r="A357" s="52"/>
      <c r="B357" s="49"/>
      <c r="C357" s="50"/>
      <c r="D357" s="50"/>
      <c r="E357" s="50"/>
      <c r="F357" s="51"/>
      <c r="G357" s="89"/>
      <c r="H357" s="50"/>
      <c r="I357" s="50"/>
      <c r="J357" s="50"/>
      <c r="K357" s="199"/>
      <c r="L357" s="46"/>
    </row>
    <row r="358" spans="1:12" x14ac:dyDescent="0.2">
      <c r="A358" s="10"/>
      <c r="B358" s="28"/>
      <c r="C358" s="29"/>
      <c r="D358" s="29"/>
      <c r="E358" s="29"/>
      <c r="F358" s="30"/>
      <c r="G358" s="7"/>
      <c r="H358" s="29"/>
      <c r="I358" s="29"/>
      <c r="J358" s="29"/>
      <c r="K358" s="1"/>
      <c r="L358" s="15"/>
    </row>
    <row r="359" spans="1:12" x14ac:dyDescent="0.2">
      <c r="A359" s="117"/>
      <c r="B359" s="28"/>
      <c r="C359" s="29"/>
      <c r="D359" s="29"/>
      <c r="E359" s="29"/>
      <c r="F359" s="30"/>
      <c r="G359" s="7"/>
      <c r="H359" s="29"/>
      <c r="I359" s="29"/>
      <c r="J359" s="29"/>
      <c r="K359" s="1"/>
      <c r="L359" s="15"/>
    </row>
    <row r="360" spans="1:12" x14ac:dyDescent="0.2">
      <c r="A360" s="117"/>
      <c r="B360" s="28"/>
      <c r="C360" s="29"/>
      <c r="D360" s="29"/>
      <c r="E360" s="29"/>
      <c r="F360" s="30"/>
      <c r="G360" s="7"/>
      <c r="H360" s="29"/>
      <c r="I360" s="29"/>
      <c r="J360" s="29"/>
      <c r="K360" s="1"/>
      <c r="L360" s="15"/>
    </row>
    <row r="361" spans="1:12" x14ac:dyDescent="0.2">
      <c r="A361" s="117"/>
      <c r="B361" s="28"/>
      <c r="C361" s="29"/>
      <c r="D361" s="29"/>
      <c r="E361" s="29"/>
      <c r="F361" s="30"/>
      <c r="G361" s="7"/>
      <c r="H361" s="29"/>
      <c r="I361" s="29"/>
      <c r="J361" s="29"/>
      <c r="K361" s="1"/>
      <c r="L361" s="15"/>
    </row>
    <row r="362" spans="1:12" x14ac:dyDescent="0.2">
      <c r="A362" s="119"/>
      <c r="B362" s="28"/>
      <c r="C362" s="29"/>
      <c r="D362" s="29"/>
      <c r="E362" s="29"/>
      <c r="F362" s="30"/>
      <c r="G362" s="7"/>
      <c r="H362" s="29"/>
      <c r="I362" s="29"/>
      <c r="J362" s="29"/>
      <c r="K362" s="1"/>
      <c r="L362" s="15"/>
    </row>
    <row r="363" spans="1:12" x14ac:dyDescent="0.2">
      <c r="A363" s="119"/>
      <c r="B363" s="28"/>
      <c r="C363" s="29"/>
      <c r="D363" s="29"/>
      <c r="E363" s="29"/>
      <c r="F363" s="30"/>
      <c r="G363" s="7"/>
      <c r="H363" s="29"/>
      <c r="I363" s="29"/>
      <c r="J363" s="29"/>
      <c r="K363" s="1"/>
      <c r="L363" s="15"/>
    </row>
    <row r="364" spans="1:12" x14ac:dyDescent="0.2">
      <c r="A364" s="119"/>
      <c r="B364" s="28"/>
      <c r="C364" s="29"/>
      <c r="D364" s="29"/>
      <c r="E364" s="29"/>
      <c r="F364" s="30"/>
      <c r="G364" s="7"/>
      <c r="H364" s="29"/>
      <c r="I364" s="29"/>
      <c r="J364" s="29"/>
      <c r="K364" s="1"/>
      <c r="L364" s="15"/>
    </row>
    <row r="365" spans="1:12" x14ac:dyDescent="0.2">
      <c r="A365" s="119"/>
      <c r="B365" s="28"/>
      <c r="C365" s="29"/>
      <c r="D365" s="29"/>
      <c r="E365" s="29"/>
      <c r="F365" s="30"/>
      <c r="G365" s="7"/>
      <c r="H365" s="29"/>
      <c r="I365" s="29"/>
      <c r="J365" s="29"/>
      <c r="K365" s="1"/>
      <c r="L365" s="15"/>
    </row>
    <row r="366" spans="1:12" x14ac:dyDescent="0.2">
      <c r="A366" s="119"/>
      <c r="B366" s="28"/>
      <c r="C366" s="29"/>
      <c r="D366" s="29"/>
      <c r="E366" s="29"/>
      <c r="F366" s="30"/>
      <c r="G366" s="7"/>
      <c r="H366" s="29"/>
      <c r="I366" s="29"/>
      <c r="J366" s="29"/>
      <c r="K366" s="1"/>
      <c r="L366" s="15"/>
    </row>
    <row r="367" spans="1:12" x14ac:dyDescent="0.2">
      <c r="A367" s="119"/>
      <c r="B367" s="28"/>
      <c r="C367" s="29"/>
      <c r="D367" s="29"/>
      <c r="E367" s="29"/>
      <c r="F367" s="30"/>
      <c r="G367" s="7"/>
      <c r="H367" s="29"/>
      <c r="I367" s="29"/>
      <c r="J367" s="29"/>
      <c r="K367" s="1"/>
      <c r="L367" s="15"/>
    </row>
    <row r="368" spans="1:12" x14ac:dyDescent="0.2">
      <c r="A368" s="119"/>
      <c r="B368" s="28"/>
      <c r="C368" s="29"/>
      <c r="D368" s="29"/>
      <c r="E368" s="29"/>
      <c r="F368" s="30"/>
      <c r="G368" s="7"/>
      <c r="H368" s="29"/>
      <c r="I368" s="29"/>
      <c r="J368" s="29"/>
      <c r="K368" s="1"/>
      <c r="L368" s="15"/>
    </row>
    <row r="369" spans="1:12" x14ac:dyDescent="0.2">
      <c r="A369" s="52"/>
      <c r="B369" s="49"/>
      <c r="C369" s="50"/>
      <c r="D369" s="50"/>
      <c r="E369" s="50"/>
      <c r="F369" s="51"/>
      <c r="G369" s="89"/>
      <c r="H369" s="50"/>
      <c r="I369" s="50"/>
      <c r="J369" s="50"/>
      <c r="K369" s="199"/>
      <c r="L369" s="46"/>
    </row>
    <row r="370" spans="1:12" x14ac:dyDescent="0.2">
      <c r="A370" s="10"/>
      <c r="B370" s="28"/>
      <c r="C370" s="29"/>
      <c r="D370" s="29"/>
      <c r="E370" s="29"/>
      <c r="F370" s="30"/>
      <c r="G370" s="7"/>
      <c r="H370" s="29"/>
      <c r="I370" s="29"/>
      <c r="J370" s="29"/>
      <c r="K370" s="1"/>
      <c r="L370" s="15"/>
    </row>
    <row r="371" spans="1:12" x14ac:dyDescent="0.2">
      <c r="A371" s="117"/>
      <c r="B371" s="28"/>
      <c r="C371" s="29"/>
      <c r="D371" s="29"/>
      <c r="E371" s="29"/>
      <c r="F371" s="30"/>
      <c r="G371" s="7"/>
      <c r="H371" s="29"/>
      <c r="I371" s="29"/>
      <c r="J371" s="29"/>
      <c r="K371" s="1"/>
      <c r="L371" s="15"/>
    </row>
    <row r="372" spans="1:12" x14ac:dyDescent="0.2">
      <c r="A372" s="117"/>
      <c r="B372" s="28"/>
      <c r="C372" s="29"/>
      <c r="D372" s="29"/>
      <c r="E372" s="29"/>
      <c r="F372" s="30"/>
      <c r="G372" s="7"/>
      <c r="H372" s="29"/>
      <c r="I372" s="29"/>
      <c r="J372" s="29"/>
      <c r="K372" s="1"/>
      <c r="L372" s="15"/>
    </row>
    <row r="373" spans="1:12" x14ac:dyDescent="0.2">
      <c r="A373" s="117"/>
      <c r="B373" s="28"/>
      <c r="C373" s="29"/>
      <c r="D373" s="29"/>
      <c r="E373" s="29"/>
      <c r="F373" s="30"/>
      <c r="G373" s="7"/>
      <c r="H373" s="29"/>
      <c r="I373" s="29"/>
      <c r="J373" s="29"/>
      <c r="K373" s="1"/>
      <c r="L373" s="15"/>
    </row>
    <row r="374" spans="1:12" x14ac:dyDescent="0.2">
      <c r="A374" s="119"/>
      <c r="B374" s="28"/>
      <c r="C374" s="29"/>
      <c r="D374" s="29"/>
      <c r="E374" s="29"/>
      <c r="F374" s="30"/>
      <c r="G374" s="7"/>
      <c r="H374" s="29"/>
      <c r="I374" s="29"/>
      <c r="J374" s="29"/>
      <c r="K374" s="1"/>
      <c r="L374" s="15"/>
    </row>
    <row r="375" spans="1:12" x14ac:dyDescent="0.2">
      <c r="A375" s="119"/>
      <c r="B375" s="28"/>
      <c r="C375" s="29"/>
      <c r="D375" s="29"/>
      <c r="E375" s="29"/>
      <c r="F375" s="30"/>
      <c r="G375" s="7"/>
      <c r="H375" s="29"/>
      <c r="I375" s="29"/>
      <c r="J375" s="29"/>
      <c r="K375" s="1"/>
      <c r="L375" s="15"/>
    </row>
    <row r="376" spans="1:12" x14ac:dyDescent="0.2">
      <c r="A376" s="119"/>
      <c r="B376" s="28"/>
      <c r="C376" s="29"/>
      <c r="D376" s="29"/>
      <c r="E376" s="29"/>
      <c r="F376" s="30"/>
      <c r="G376" s="7"/>
      <c r="H376" s="29"/>
      <c r="I376" s="29"/>
      <c r="J376" s="29"/>
      <c r="K376" s="1"/>
      <c r="L376" s="15"/>
    </row>
    <row r="377" spans="1:12" x14ac:dyDescent="0.2">
      <c r="A377" s="119"/>
      <c r="B377" s="28"/>
      <c r="C377" s="29"/>
      <c r="D377" s="29"/>
      <c r="E377" s="29"/>
      <c r="F377" s="30"/>
      <c r="G377" s="7"/>
      <c r="H377" s="29"/>
      <c r="I377" s="29"/>
      <c r="J377" s="29"/>
      <c r="K377" s="1"/>
      <c r="L377" s="15"/>
    </row>
    <row r="378" spans="1:12" x14ac:dyDescent="0.2">
      <c r="A378" s="119"/>
      <c r="B378" s="28"/>
      <c r="C378" s="29"/>
      <c r="D378" s="29"/>
      <c r="E378" s="29"/>
      <c r="F378" s="30"/>
      <c r="G378" s="7"/>
      <c r="H378" s="29"/>
      <c r="I378" s="29"/>
      <c r="J378" s="29"/>
      <c r="K378" s="1"/>
      <c r="L378" s="15"/>
    </row>
    <row r="379" spans="1:12" x14ac:dyDescent="0.2">
      <c r="A379" s="119"/>
      <c r="B379" s="28"/>
      <c r="C379" s="29"/>
      <c r="D379" s="29"/>
      <c r="E379" s="29"/>
      <c r="F379" s="30"/>
      <c r="G379" s="7"/>
      <c r="H379" s="29"/>
      <c r="I379" s="29"/>
      <c r="J379" s="29"/>
      <c r="K379" s="1"/>
      <c r="L379" s="15"/>
    </row>
    <row r="380" spans="1:12" x14ac:dyDescent="0.2">
      <c r="A380" s="119"/>
      <c r="B380" s="28"/>
      <c r="C380" s="29"/>
      <c r="D380" s="29"/>
      <c r="E380" s="29"/>
      <c r="F380" s="30"/>
      <c r="G380" s="7"/>
      <c r="H380" s="29"/>
      <c r="I380" s="29"/>
      <c r="J380" s="29"/>
      <c r="K380" s="1"/>
      <c r="L380" s="15"/>
    </row>
    <row r="381" spans="1:12" x14ac:dyDescent="0.2">
      <c r="A381" s="52"/>
      <c r="B381" s="49"/>
      <c r="C381" s="50"/>
      <c r="D381" s="50"/>
      <c r="E381" s="50"/>
      <c r="F381" s="51"/>
      <c r="G381" s="89"/>
      <c r="H381" s="50"/>
      <c r="I381" s="50"/>
      <c r="J381" s="50"/>
      <c r="K381" s="199"/>
      <c r="L381" s="46"/>
    </row>
    <row r="382" spans="1:12" x14ac:dyDescent="0.2">
      <c r="A382" s="10"/>
      <c r="B382" s="28"/>
      <c r="C382" s="29"/>
      <c r="D382" s="29"/>
      <c r="E382" s="29"/>
      <c r="F382" s="30"/>
      <c r="G382" s="7"/>
      <c r="H382" s="29"/>
      <c r="I382" s="29"/>
      <c r="J382" s="29"/>
      <c r="K382" s="1"/>
      <c r="L382" s="15"/>
    </row>
    <row r="383" spans="1:12" x14ac:dyDescent="0.2">
      <c r="A383" s="117"/>
      <c r="B383" s="28"/>
      <c r="C383" s="29"/>
      <c r="D383" s="29"/>
      <c r="E383" s="29"/>
      <c r="F383" s="30"/>
      <c r="G383" s="7"/>
      <c r="H383" s="29"/>
      <c r="I383" s="29"/>
      <c r="J383" s="29"/>
      <c r="K383" s="1"/>
      <c r="L383" s="15"/>
    </row>
    <row r="384" spans="1:12" x14ac:dyDescent="0.2">
      <c r="A384" s="117"/>
      <c r="B384" s="28"/>
      <c r="C384" s="29"/>
      <c r="D384" s="29"/>
      <c r="E384" s="29"/>
      <c r="F384" s="30"/>
      <c r="G384" s="7"/>
      <c r="H384" s="29"/>
      <c r="I384" s="29"/>
      <c r="J384" s="29"/>
      <c r="K384" s="1"/>
      <c r="L384" s="15"/>
    </row>
    <row r="385" spans="1:12" x14ac:dyDescent="0.2">
      <c r="A385" s="117"/>
      <c r="B385" s="28"/>
      <c r="C385" s="29"/>
      <c r="D385" s="29"/>
      <c r="E385" s="29"/>
      <c r="F385" s="30"/>
      <c r="G385" s="7"/>
      <c r="H385" s="29"/>
      <c r="I385" s="29"/>
      <c r="J385" s="29"/>
      <c r="K385" s="1"/>
      <c r="L385" s="15"/>
    </row>
    <row r="386" spans="1:12" x14ac:dyDescent="0.2">
      <c r="A386" s="119"/>
      <c r="B386" s="28"/>
      <c r="C386" s="29"/>
      <c r="D386" s="29"/>
      <c r="E386" s="29"/>
      <c r="F386" s="30"/>
      <c r="G386" s="7"/>
      <c r="H386" s="29"/>
      <c r="I386" s="29"/>
      <c r="J386" s="29"/>
      <c r="K386" s="1"/>
      <c r="L386" s="15"/>
    </row>
    <row r="387" spans="1:12" x14ac:dyDescent="0.2">
      <c r="A387" s="119"/>
      <c r="B387" s="28"/>
      <c r="C387" s="29"/>
      <c r="D387" s="29"/>
      <c r="E387" s="29"/>
      <c r="F387" s="30"/>
      <c r="G387" s="7"/>
      <c r="H387" s="29"/>
      <c r="I387" s="29"/>
      <c r="J387" s="29"/>
      <c r="K387" s="1"/>
      <c r="L387" s="15"/>
    </row>
    <row r="388" spans="1:12" x14ac:dyDescent="0.2">
      <c r="A388" s="119"/>
      <c r="B388" s="28"/>
      <c r="C388" s="29"/>
      <c r="D388" s="29"/>
      <c r="E388" s="29"/>
      <c r="F388" s="30"/>
      <c r="G388" s="7"/>
      <c r="H388" s="29"/>
      <c r="I388" s="29"/>
      <c r="J388" s="29"/>
      <c r="K388" s="1"/>
      <c r="L388" s="15"/>
    </row>
    <row r="389" spans="1:12" x14ac:dyDescent="0.2">
      <c r="A389" s="119"/>
      <c r="B389" s="28"/>
      <c r="C389" s="29"/>
      <c r="D389" s="29"/>
      <c r="E389" s="29"/>
      <c r="F389" s="30"/>
      <c r="G389" s="7"/>
      <c r="H389" s="29"/>
      <c r="I389" s="29"/>
      <c r="J389" s="29"/>
      <c r="K389" s="1"/>
      <c r="L389" s="15"/>
    </row>
    <row r="390" spans="1:12" x14ac:dyDescent="0.2">
      <c r="A390" s="119"/>
      <c r="B390" s="28"/>
      <c r="C390" s="29"/>
      <c r="D390" s="29"/>
      <c r="E390" s="29"/>
      <c r="F390" s="30"/>
      <c r="G390" s="7"/>
      <c r="H390" s="29"/>
      <c r="I390" s="29"/>
      <c r="J390" s="29"/>
      <c r="K390" s="1"/>
      <c r="L390" s="15"/>
    </row>
    <row r="391" spans="1:12" x14ac:dyDescent="0.2">
      <c r="A391" s="119"/>
      <c r="B391" s="28"/>
      <c r="C391" s="29"/>
      <c r="D391" s="29"/>
      <c r="E391" s="29"/>
      <c r="F391" s="30"/>
      <c r="G391" s="7"/>
      <c r="H391" s="29"/>
      <c r="I391" s="29"/>
      <c r="J391" s="29"/>
      <c r="K391" s="1"/>
      <c r="L391" s="15"/>
    </row>
    <row r="392" spans="1:12" x14ac:dyDescent="0.2">
      <c r="A392" s="119"/>
      <c r="B392" s="28"/>
      <c r="C392" s="29"/>
      <c r="D392" s="29"/>
      <c r="E392" s="29"/>
      <c r="F392" s="30"/>
      <c r="G392" s="7"/>
      <c r="H392" s="29"/>
      <c r="I392" s="29"/>
      <c r="J392" s="29"/>
      <c r="K392" s="1"/>
      <c r="L392" s="15"/>
    </row>
    <row r="393" spans="1:12" x14ac:dyDescent="0.2">
      <c r="A393" s="52"/>
      <c r="B393" s="49"/>
      <c r="C393" s="50"/>
      <c r="D393" s="50"/>
      <c r="E393" s="50"/>
      <c r="F393" s="51"/>
      <c r="G393" s="89"/>
      <c r="H393" s="50"/>
      <c r="I393" s="50"/>
      <c r="J393" s="50"/>
      <c r="K393" s="199"/>
      <c r="L393" s="46"/>
    </row>
    <row r="394" spans="1:12" x14ac:dyDescent="0.2">
      <c r="A394" s="10"/>
      <c r="B394" s="28"/>
      <c r="C394" s="29"/>
      <c r="D394" s="29"/>
      <c r="E394" s="29"/>
      <c r="F394" s="30"/>
      <c r="G394" s="7"/>
      <c r="H394" s="29"/>
      <c r="I394" s="29"/>
      <c r="J394" s="29"/>
      <c r="K394" s="1"/>
      <c r="L394" s="15"/>
    </row>
    <row r="395" spans="1:12" x14ac:dyDescent="0.2">
      <c r="A395" s="117"/>
      <c r="B395" s="28"/>
      <c r="C395" s="29"/>
      <c r="D395" s="29"/>
      <c r="E395" s="29"/>
      <c r="F395" s="30"/>
      <c r="G395" s="7"/>
      <c r="H395" s="29"/>
      <c r="I395" s="29"/>
      <c r="J395" s="29"/>
      <c r="K395" s="1"/>
      <c r="L395" s="15"/>
    </row>
    <row r="396" spans="1:12" x14ac:dyDescent="0.2">
      <c r="A396" s="117"/>
      <c r="B396" s="28"/>
      <c r="C396" s="29"/>
      <c r="D396" s="29"/>
      <c r="E396" s="29"/>
      <c r="F396" s="30"/>
      <c r="G396" s="7"/>
      <c r="H396" s="29"/>
      <c r="I396" s="29"/>
      <c r="J396" s="29"/>
      <c r="K396" s="1"/>
      <c r="L396" s="15"/>
    </row>
    <row r="397" spans="1:12" x14ac:dyDescent="0.2">
      <c r="A397" s="117"/>
      <c r="B397" s="28"/>
      <c r="C397" s="29"/>
      <c r="D397" s="29"/>
      <c r="E397" s="29"/>
      <c r="F397" s="30"/>
      <c r="G397" s="7"/>
      <c r="H397" s="29"/>
      <c r="I397" s="29"/>
      <c r="J397" s="29"/>
      <c r="K397" s="1"/>
      <c r="L397" s="15"/>
    </row>
    <row r="398" spans="1:12" x14ac:dyDescent="0.2">
      <c r="A398" s="119"/>
      <c r="B398" s="28"/>
      <c r="C398" s="29"/>
      <c r="D398" s="29"/>
      <c r="E398" s="29"/>
      <c r="F398" s="30"/>
      <c r="G398" s="7"/>
      <c r="H398" s="29"/>
      <c r="I398" s="29"/>
      <c r="J398" s="29"/>
      <c r="K398" s="1"/>
      <c r="L398" s="15"/>
    </row>
    <row r="399" spans="1:12" x14ac:dyDescent="0.2">
      <c r="A399" s="119"/>
      <c r="B399" s="28"/>
      <c r="C399" s="29"/>
      <c r="D399" s="29"/>
      <c r="E399" s="29"/>
      <c r="F399" s="30"/>
      <c r="G399" s="7"/>
      <c r="H399" s="29"/>
      <c r="I399" s="29"/>
      <c r="J399" s="29"/>
      <c r="K399" s="1"/>
      <c r="L399" s="15"/>
    </row>
    <row r="400" spans="1:12" x14ac:dyDescent="0.2">
      <c r="A400" s="119"/>
      <c r="B400" s="28"/>
      <c r="C400" s="29"/>
      <c r="D400" s="29"/>
      <c r="E400" s="29"/>
      <c r="F400" s="30"/>
      <c r="G400" s="7"/>
      <c r="H400" s="29"/>
      <c r="I400" s="29"/>
      <c r="J400" s="29"/>
      <c r="K400" s="1"/>
      <c r="L400" s="15"/>
    </row>
    <row r="401" spans="1:12" x14ac:dyDescent="0.2">
      <c r="A401" s="119"/>
      <c r="B401" s="28"/>
      <c r="C401" s="29"/>
      <c r="D401" s="29"/>
      <c r="E401" s="29"/>
      <c r="F401" s="30"/>
      <c r="G401" s="7"/>
      <c r="H401" s="29"/>
      <c r="I401" s="29"/>
      <c r="J401" s="29"/>
      <c r="K401" s="1"/>
      <c r="L401" s="15"/>
    </row>
    <row r="402" spans="1:12" x14ac:dyDescent="0.2">
      <c r="A402" s="119"/>
      <c r="B402" s="28"/>
      <c r="C402" s="29"/>
      <c r="D402" s="29"/>
      <c r="E402" s="29"/>
      <c r="F402" s="30"/>
      <c r="G402" s="7"/>
      <c r="H402" s="29"/>
      <c r="I402" s="29"/>
      <c r="J402" s="29"/>
      <c r="K402" s="1"/>
      <c r="L402" s="15"/>
    </row>
    <row r="403" spans="1:12" x14ac:dyDescent="0.2">
      <c r="A403" s="119"/>
      <c r="B403" s="28"/>
      <c r="C403" s="29"/>
      <c r="D403" s="29"/>
      <c r="E403" s="29"/>
      <c r="F403" s="30"/>
      <c r="G403" s="7"/>
      <c r="H403" s="29"/>
      <c r="I403" s="29"/>
      <c r="J403" s="29"/>
      <c r="K403" s="1"/>
      <c r="L403" s="15"/>
    </row>
    <row r="404" spans="1:12" x14ac:dyDescent="0.2">
      <c r="A404" s="119"/>
      <c r="B404" s="28"/>
      <c r="C404" s="29"/>
      <c r="D404" s="29"/>
      <c r="E404" s="29"/>
      <c r="F404" s="30"/>
      <c r="G404" s="7"/>
      <c r="H404" s="29"/>
      <c r="I404" s="29"/>
      <c r="J404" s="29"/>
      <c r="K404" s="1"/>
      <c r="L404" s="15"/>
    </row>
    <row r="405" spans="1:12" x14ac:dyDescent="0.2">
      <c r="A405" s="52"/>
      <c r="B405" s="49"/>
      <c r="C405" s="50"/>
      <c r="D405" s="50"/>
      <c r="E405" s="50"/>
      <c r="F405" s="51"/>
      <c r="G405" s="89"/>
      <c r="H405" s="50"/>
      <c r="I405" s="50"/>
      <c r="J405" s="50"/>
      <c r="K405" s="199"/>
      <c r="L405" s="46"/>
    </row>
    <row r="406" spans="1:12" x14ac:dyDescent="0.2">
      <c r="A406" s="10"/>
      <c r="B406" s="28"/>
      <c r="C406" s="29"/>
      <c r="D406" s="29"/>
      <c r="E406" s="29"/>
      <c r="F406" s="30"/>
      <c r="G406" s="7"/>
      <c r="H406" s="29"/>
      <c r="I406" s="29"/>
      <c r="J406" s="29"/>
      <c r="K406" s="1"/>
      <c r="L406" s="15"/>
    </row>
    <row r="407" spans="1:12" x14ac:dyDescent="0.2">
      <c r="A407" s="117"/>
      <c r="B407" s="28"/>
      <c r="C407" s="29"/>
      <c r="D407" s="29"/>
      <c r="E407" s="29"/>
      <c r="F407" s="30"/>
      <c r="G407" s="7"/>
      <c r="H407" s="29"/>
      <c r="I407" s="29"/>
      <c r="J407" s="29"/>
      <c r="K407" s="1"/>
      <c r="L407" s="15"/>
    </row>
    <row r="408" spans="1:12" x14ac:dyDescent="0.2">
      <c r="A408" s="117"/>
      <c r="B408" s="28"/>
      <c r="C408" s="29"/>
      <c r="D408" s="29"/>
      <c r="E408" s="29"/>
      <c r="F408" s="30"/>
      <c r="G408" s="7"/>
      <c r="H408" s="29"/>
      <c r="I408" s="29"/>
      <c r="J408" s="29"/>
      <c r="K408" s="1"/>
      <c r="L408" s="15"/>
    </row>
    <row r="409" spans="1:12" x14ac:dyDescent="0.2">
      <c r="A409" s="117"/>
      <c r="B409" s="28"/>
      <c r="C409" s="29"/>
      <c r="D409" s="29"/>
      <c r="E409" s="29"/>
      <c r="F409" s="30"/>
      <c r="G409" s="7"/>
      <c r="H409" s="29"/>
      <c r="I409" s="29"/>
      <c r="J409" s="29"/>
      <c r="K409" s="1"/>
      <c r="L409" s="15"/>
    </row>
    <row r="410" spans="1:12" x14ac:dyDescent="0.2">
      <c r="A410" s="119"/>
      <c r="B410" s="28"/>
      <c r="C410" s="29"/>
      <c r="D410" s="29"/>
      <c r="E410" s="29"/>
      <c r="F410" s="30"/>
      <c r="G410" s="7"/>
      <c r="H410" s="29"/>
      <c r="I410" s="29"/>
      <c r="J410" s="29"/>
      <c r="K410" s="1"/>
      <c r="L410" s="15"/>
    </row>
    <row r="411" spans="1:12" x14ac:dyDescent="0.2">
      <c r="A411" s="119"/>
      <c r="B411" s="28"/>
      <c r="C411" s="29"/>
      <c r="D411" s="29"/>
      <c r="E411" s="29"/>
      <c r="F411" s="30"/>
      <c r="G411" s="7"/>
      <c r="H411" s="29"/>
      <c r="I411" s="29"/>
      <c r="J411" s="29"/>
      <c r="K411" s="1"/>
      <c r="L411" s="15"/>
    </row>
    <row r="412" spans="1:12" x14ac:dyDescent="0.2">
      <c r="A412" s="119"/>
      <c r="B412" s="28"/>
      <c r="C412" s="29"/>
      <c r="D412" s="29"/>
      <c r="E412" s="29"/>
      <c r="F412" s="30"/>
      <c r="G412" s="7"/>
      <c r="H412" s="29"/>
      <c r="I412" s="29"/>
      <c r="J412" s="29"/>
      <c r="K412" s="1"/>
      <c r="L412" s="15"/>
    </row>
    <row r="413" spans="1:12" x14ac:dyDescent="0.2">
      <c r="A413" s="119"/>
      <c r="B413" s="28"/>
      <c r="C413" s="29"/>
      <c r="D413" s="29"/>
      <c r="E413" s="29"/>
      <c r="F413" s="30"/>
      <c r="G413" s="7"/>
      <c r="H413" s="29"/>
      <c r="I413" s="29"/>
      <c r="J413" s="29"/>
      <c r="K413" s="1"/>
      <c r="L413" s="15"/>
    </row>
    <row r="414" spans="1:12" x14ac:dyDescent="0.2">
      <c r="A414" s="119"/>
      <c r="B414" s="28"/>
      <c r="C414" s="29"/>
      <c r="D414" s="29"/>
      <c r="E414" s="29"/>
      <c r="F414" s="30"/>
      <c r="G414" s="7"/>
      <c r="H414" s="29"/>
      <c r="I414" s="29"/>
      <c r="J414" s="29"/>
      <c r="K414" s="1"/>
      <c r="L414" s="15"/>
    </row>
    <row r="415" spans="1:12" x14ac:dyDescent="0.2">
      <c r="A415" s="119"/>
      <c r="B415" s="28"/>
      <c r="C415" s="29"/>
      <c r="D415" s="29"/>
      <c r="E415" s="29"/>
      <c r="F415" s="30"/>
      <c r="G415" s="7"/>
      <c r="H415" s="29"/>
      <c r="I415" s="29"/>
      <c r="J415" s="29"/>
      <c r="K415" s="1"/>
      <c r="L415" s="15"/>
    </row>
    <row r="416" spans="1:12" x14ac:dyDescent="0.2">
      <c r="A416" s="119"/>
      <c r="B416" s="28"/>
      <c r="C416" s="29"/>
      <c r="D416" s="29"/>
      <c r="E416" s="29"/>
      <c r="F416" s="30"/>
      <c r="G416" s="7"/>
      <c r="H416" s="29"/>
      <c r="I416" s="29"/>
      <c r="J416" s="29"/>
      <c r="K416" s="1"/>
      <c r="L416" s="15"/>
    </row>
    <row r="417" spans="1:12" x14ac:dyDescent="0.2">
      <c r="A417" s="52"/>
      <c r="B417" s="49"/>
      <c r="C417" s="50"/>
      <c r="D417" s="50"/>
      <c r="E417" s="50"/>
      <c r="F417" s="51"/>
      <c r="G417" s="89"/>
      <c r="H417" s="50"/>
      <c r="I417" s="50"/>
      <c r="J417" s="50"/>
      <c r="K417" s="199"/>
      <c r="L417" s="46"/>
    </row>
    <row r="418" spans="1:12" x14ac:dyDescent="0.2">
      <c r="A418" s="10"/>
      <c r="B418" s="28"/>
      <c r="C418" s="29"/>
      <c r="D418" s="29"/>
      <c r="E418" s="29"/>
      <c r="F418" s="30"/>
      <c r="G418" s="7"/>
      <c r="H418" s="29"/>
      <c r="I418" s="29"/>
      <c r="J418" s="29"/>
      <c r="K418" s="1"/>
      <c r="L418" s="15"/>
    </row>
    <row r="419" spans="1:12" x14ac:dyDescent="0.2">
      <c r="A419" s="117"/>
      <c r="B419" s="28"/>
      <c r="C419" s="29"/>
      <c r="D419" s="29"/>
      <c r="E419" s="29"/>
      <c r="F419" s="30"/>
      <c r="G419" s="7"/>
      <c r="H419" s="29"/>
      <c r="I419" s="29"/>
      <c r="J419" s="29"/>
      <c r="K419" s="1"/>
      <c r="L419" s="15"/>
    </row>
    <row r="420" spans="1:12" x14ac:dyDescent="0.2">
      <c r="A420" s="117"/>
      <c r="B420" s="28"/>
      <c r="C420" s="29"/>
      <c r="D420" s="29"/>
      <c r="E420" s="29"/>
      <c r="F420" s="30"/>
      <c r="G420" s="7"/>
      <c r="H420" s="29"/>
      <c r="I420" s="29"/>
      <c r="J420" s="29"/>
      <c r="K420" s="1"/>
      <c r="L420" s="15"/>
    </row>
    <row r="421" spans="1:12" x14ac:dyDescent="0.2">
      <c r="A421" s="117"/>
      <c r="B421" s="28"/>
      <c r="C421" s="29"/>
      <c r="D421" s="29"/>
      <c r="E421" s="29"/>
      <c r="F421" s="30"/>
      <c r="G421" s="7"/>
      <c r="H421" s="29"/>
      <c r="I421" s="29"/>
      <c r="J421" s="29"/>
      <c r="K421" s="1"/>
      <c r="L421" s="15"/>
    </row>
    <row r="422" spans="1:12" x14ac:dyDescent="0.2">
      <c r="A422" s="119"/>
      <c r="B422" s="28"/>
      <c r="C422" s="29"/>
      <c r="D422" s="29"/>
      <c r="E422" s="29"/>
      <c r="F422" s="30"/>
      <c r="G422" s="7"/>
      <c r="H422" s="29"/>
      <c r="I422" s="29"/>
      <c r="J422" s="29"/>
      <c r="K422" s="1"/>
      <c r="L422" s="15"/>
    </row>
    <row r="423" spans="1:12" x14ac:dyDescent="0.2">
      <c r="A423" s="119"/>
      <c r="B423" s="28"/>
      <c r="C423" s="29"/>
      <c r="D423" s="29"/>
      <c r="E423" s="29"/>
      <c r="F423" s="30"/>
      <c r="G423" s="7"/>
      <c r="H423" s="29"/>
      <c r="I423" s="29"/>
      <c r="J423" s="29"/>
      <c r="K423" s="1"/>
      <c r="L423" s="15"/>
    </row>
    <row r="424" spans="1:12" x14ac:dyDescent="0.2">
      <c r="A424" s="119"/>
      <c r="B424" s="28"/>
      <c r="C424" s="29"/>
      <c r="D424" s="29"/>
      <c r="E424" s="29"/>
      <c r="F424" s="30"/>
      <c r="G424" s="7"/>
      <c r="H424" s="29"/>
      <c r="I424" s="29"/>
      <c r="J424" s="29"/>
      <c r="K424" s="1"/>
      <c r="L424" s="15"/>
    </row>
    <row r="425" spans="1:12" x14ac:dyDescent="0.2">
      <c r="A425" s="119"/>
      <c r="B425" s="28"/>
      <c r="C425" s="29"/>
      <c r="D425" s="29"/>
      <c r="E425" s="29"/>
      <c r="F425" s="30"/>
      <c r="G425" s="7"/>
      <c r="H425" s="29"/>
      <c r="I425" s="29"/>
      <c r="J425" s="29"/>
      <c r="K425" s="1"/>
      <c r="L425" s="15"/>
    </row>
    <row r="426" spans="1:12" x14ac:dyDescent="0.2">
      <c r="A426" s="119"/>
      <c r="B426" s="28"/>
      <c r="C426" s="29"/>
      <c r="D426" s="29"/>
      <c r="E426" s="29"/>
      <c r="F426" s="30"/>
      <c r="G426" s="7"/>
      <c r="H426" s="29"/>
      <c r="I426" s="29"/>
      <c r="J426" s="29"/>
      <c r="K426" s="1"/>
      <c r="L426" s="15"/>
    </row>
    <row r="427" spans="1:12" x14ac:dyDescent="0.2">
      <c r="A427" s="119"/>
      <c r="B427" s="28"/>
      <c r="C427" s="29"/>
      <c r="D427" s="29"/>
      <c r="E427" s="29"/>
      <c r="F427" s="30"/>
      <c r="G427" s="7"/>
      <c r="H427" s="29"/>
      <c r="I427" s="29"/>
      <c r="J427" s="29"/>
      <c r="K427" s="1"/>
      <c r="L427" s="15"/>
    </row>
    <row r="428" spans="1:12" x14ac:dyDescent="0.2">
      <c r="A428" s="119"/>
      <c r="B428" s="28"/>
      <c r="C428" s="29"/>
      <c r="D428" s="29"/>
      <c r="E428" s="29"/>
      <c r="F428" s="30"/>
      <c r="G428" s="7"/>
      <c r="H428" s="29"/>
      <c r="I428" s="29"/>
      <c r="J428" s="29"/>
      <c r="K428" s="1"/>
      <c r="L428" s="15"/>
    </row>
    <row r="429" spans="1:12" x14ac:dyDescent="0.2">
      <c r="A429" s="52"/>
      <c r="B429" s="49"/>
      <c r="C429" s="50"/>
      <c r="D429" s="50"/>
      <c r="E429" s="50"/>
      <c r="F429" s="51"/>
      <c r="G429" s="89"/>
      <c r="H429" s="50"/>
      <c r="I429" s="50"/>
      <c r="J429" s="50"/>
      <c r="K429" s="199"/>
      <c r="L429" s="46"/>
    </row>
    <row r="430" spans="1:12" x14ac:dyDescent="0.2">
      <c r="A430" s="10"/>
      <c r="B430" s="28"/>
      <c r="C430" s="29"/>
      <c r="D430" s="29"/>
      <c r="E430" s="29"/>
      <c r="F430" s="30"/>
      <c r="G430" s="7"/>
      <c r="H430" s="29"/>
      <c r="I430" s="29"/>
      <c r="J430" s="29"/>
      <c r="K430" s="1"/>
      <c r="L430" s="15"/>
    </row>
    <row r="431" spans="1:12" x14ac:dyDescent="0.2">
      <c r="A431" s="117"/>
      <c r="B431" s="28"/>
      <c r="C431" s="29"/>
      <c r="D431" s="29"/>
      <c r="E431" s="29"/>
      <c r="F431" s="30"/>
      <c r="G431" s="7"/>
      <c r="H431" s="29"/>
      <c r="I431" s="29"/>
      <c r="J431" s="29"/>
      <c r="K431" s="1"/>
      <c r="L431" s="15"/>
    </row>
    <row r="432" spans="1:12" x14ac:dyDescent="0.2">
      <c r="A432" s="117"/>
      <c r="B432" s="28"/>
      <c r="C432" s="29"/>
      <c r="D432" s="29"/>
      <c r="E432" s="29"/>
      <c r="F432" s="30"/>
      <c r="G432" s="7"/>
      <c r="H432" s="29"/>
      <c r="I432" s="29"/>
      <c r="J432" s="29"/>
      <c r="K432" s="1"/>
      <c r="L432" s="15"/>
    </row>
    <row r="433" spans="1:12" x14ac:dyDescent="0.2">
      <c r="A433" s="117"/>
      <c r="B433" s="28"/>
      <c r="C433" s="29"/>
      <c r="D433" s="29"/>
      <c r="E433" s="29"/>
      <c r="F433" s="30"/>
      <c r="G433" s="7"/>
      <c r="H433" s="29"/>
      <c r="I433" s="29"/>
      <c r="J433" s="29"/>
      <c r="K433" s="1"/>
      <c r="L433" s="15"/>
    </row>
    <row r="434" spans="1:12" x14ac:dyDescent="0.2">
      <c r="A434" s="119"/>
      <c r="B434" s="28"/>
      <c r="C434" s="29"/>
      <c r="D434" s="29"/>
      <c r="E434" s="29"/>
      <c r="F434" s="30"/>
      <c r="G434" s="7"/>
      <c r="H434" s="29"/>
      <c r="I434" s="29"/>
      <c r="J434" s="29"/>
      <c r="K434" s="1"/>
      <c r="L434" s="15"/>
    </row>
    <row r="435" spans="1:12" x14ac:dyDescent="0.2">
      <c r="A435" s="119"/>
      <c r="B435" s="28"/>
      <c r="C435" s="29"/>
      <c r="D435" s="29"/>
      <c r="E435" s="29"/>
      <c r="F435" s="30"/>
      <c r="G435" s="7"/>
      <c r="H435" s="29"/>
      <c r="I435" s="29"/>
      <c r="J435" s="29"/>
      <c r="K435" s="1"/>
      <c r="L435" s="15"/>
    </row>
    <row r="436" spans="1:12" x14ac:dyDescent="0.2">
      <c r="A436" s="119"/>
      <c r="B436" s="28"/>
      <c r="C436" s="29"/>
      <c r="D436" s="29"/>
      <c r="E436" s="29"/>
      <c r="F436" s="30"/>
      <c r="G436" s="7"/>
      <c r="H436" s="29"/>
      <c r="I436" s="29"/>
      <c r="J436" s="29"/>
      <c r="K436" s="1"/>
      <c r="L436" s="15"/>
    </row>
    <row r="437" spans="1:12" x14ac:dyDescent="0.2">
      <c r="A437" s="119"/>
      <c r="B437" s="28"/>
      <c r="C437" s="29"/>
      <c r="D437" s="29"/>
      <c r="E437" s="29"/>
      <c r="F437" s="30"/>
      <c r="G437" s="7"/>
      <c r="H437" s="29"/>
      <c r="I437" s="29"/>
      <c r="J437" s="29"/>
      <c r="K437" s="1"/>
      <c r="L437" s="15"/>
    </row>
    <row r="438" spans="1:12" x14ac:dyDescent="0.2">
      <c r="A438" s="119"/>
      <c r="B438" s="28"/>
      <c r="C438" s="29"/>
      <c r="D438" s="29"/>
      <c r="E438" s="29"/>
      <c r="F438" s="30"/>
      <c r="G438" s="7"/>
      <c r="H438" s="29"/>
      <c r="I438" s="29"/>
      <c r="J438" s="29"/>
      <c r="K438" s="1"/>
      <c r="L438" s="15"/>
    </row>
    <row r="439" spans="1:12" x14ac:dyDescent="0.2">
      <c r="A439" s="119"/>
      <c r="B439" s="28"/>
      <c r="C439" s="29"/>
      <c r="D439" s="29"/>
      <c r="E439" s="29"/>
      <c r="F439" s="30"/>
      <c r="G439" s="7"/>
      <c r="H439" s="29"/>
      <c r="I439" s="29"/>
      <c r="J439" s="29"/>
      <c r="K439" s="1"/>
      <c r="L439" s="15"/>
    </row>
    <row r="440" spans="1:12" x14ac:dyDescent="0.2">
      <c r="A440" s="119"/>
      <c r="B440" s="28"/>
      <c r="C440" s="29"/>
      <c r="D440" s="29"/>
      <c r="E440" s="29"/>
      <c r="F440" s="30"/>
      <c r="G440" s="7"/>
      <c r="H440" s="29"/>
      <c r="I440" s="29"/>
      <c r="J440" s="29"/>
      <c r="K440" s="1"/>
      <c r="L440" s="15"/>
    </row>
    <row r="441" spans="1:12" x14ac:dyDescent="0.2">
      <c r="A441" s="52"/>
      <c r="B441" s="49"/>
      <c r="C441" s="50"/>
      <c r="D441" s="50"/>
      <c r="E441" s="50"/>
      <c r="F441" s="51"/>
      <c r="G441" s="89"/>
      <c r="H441" s="50"/>
      <c r="I441" s="50"/>
      <c r="J441" s="50"/>
      <c r="K441" s="199"/>
      <c r="L441" s="46"/>
    </row>
    <row r="442" spans="1:12" x14ac:dyDescent="0.2">
      <c r="A442" s="10"/>
      <c r="B442" s="28"/>
      <c r="C442" s="29"/>
      <c r="D442" s="29"/>
      <c r="E442" s="29"/>
      <c r="F442" s="30"/>
      <c r="G442" s="7"/>
      <c r="H442" s="29"/>
      <c r="I442" s="29"/>
      <c r="J442" s="29"/>
      <c r="K442" s="1"/>
      <c r="L442" s="15"/>
    </row>
    <row r="443" spans="1:12" x14ac:dyDescent="0.2">
      <c r="A443" s="117"/>
      <c r="B443" s="28"/>
      <c r="C443" s="29"/>
      <c r="D443" s="29"/>
      <c r="E443" s="29"/>
      <c r="F443" s="30"/>
      <c r="G443" s="7"/>
      <c r="H443" s="29"/>
      <c r="I443" s="29"/>
      <c r="J443" s="29"/>
      <c r="K443" s="1"/>
      <c r="L443" s="15"/>
    </row>
    <row r="444" spans="1:12" x14ac:dyDescent="0.2">
      <c r="A444" s="117"/>
      <c r="B444" s="28"/>
      <c r="C444" s="29"/>
      <c r="D444" s="29"/>
      <c r="E444" s="29"/>
      <c r="F444" s="30"/>
      <c r="G444" s="7"/>
      <c r="H444" s="29"/>
      <c r="I444" s="29"/>
      <c r="J444" s="29"/>
      <c r="K444" s="1"/>
      <c r="L444" s="15"/>
    </row>
    <row r="445" spans="1:12" x14ac:dyDescent="0.2">
      <c r="A445" s="117"/>
      <c r="B445" s="28"/>
      <c r="C445" s="29"/>
      <c r="D445" s="29"/>
      <c r="E445" s="29"/>
      <c r="F445" s="30"/>
      <c r="G445" s="7"/>
      <c r="H445" s="29"/>
      <c r="I445" s="29"/>
      <c r="J445" s="29"/>
      <c r="K445" s="1"/>
      <c r="L445" s="15"/>
    </row>
    <row r="446" spans="1:12" x14ac:dyDescent="0.2">
      <c r="A446" s="119"/>
      <c r="B446" s="28"/>
      <c r="C446" s="29"/>
      <c r="D446" s="29"/>
      <c r="E446" s="29"/>
      <c r="F446" s="30"/>
      <c r="G446" s="7"/>
      <c r="H446" s="29"/>
      <c r="I446" s="29"/>
      <c r="J446" s="29"/>
      <c r="K446" s="1"/>
      <c r="L446" s="15"/>
    </row>
    <row r="447" spans="1:12" x14ac:dyDescent="0.2">
      <c r="A447" s="119"/>
      <c r="B447" s="28"/>
      <c r="C447" s="29"/>
      <c r="D447" s="29"/>
      <c r="E447" s="29"/>
      <c r="F447" s="30"/>
      <c r="G447" s="7"/>
      <c r="H447" s="29"/>
      <c r="I447" s="29"/>
      <c r="J447" s="29"/>
      <c r="K447" s="1"/>
      <c r="L447" s="15"/>
    </row>
    <row r="448" spans="1:12" x14ac:dyDescent="0.2">
      <c r="A448" s="119"/>
      <c r="B448" s="28"/>
      <c r="C448" s="29"/>
      <c r="D448" s="29"/>
      <c r="E448" s="29"/>
      <c r="F448" s="30"/>
      <c r="G448" s="7"/>
      <c r="H448" s="29"/>
      <c r="I448" s="29"/>
      <c r="J448" s="29"/>
      <c r="K448" s="1"/>
      <c r="L448" s="15"/>
    </row>
  </sheetData>
  <mergeCells count="8">
    <mergeCell ref="AI7:AN7"/>
    <mergeCell ref="W7:AB7"/>
    <mergeCell ref="B6:AN6"/>
    <mergeCell ref="AC7:AH7"/>
    <mergeCell ref="B7:F7"/>
    <mergeCell ref="G7:L7"/>
    <mergeCell ref="M7:Q7"/>
    <mergeCell ref="R7:V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</sheetPr>
  <dimension ref="A1:X255"/>
  <sheetViews>
    <sheetView zoomScaleNormal="100" workbookViewId="0">
      <pane xSplit="1" ySplit="7" topLeftCell="B111" activePane="bottomRight" state="frozen"/>
      <selection activeCell="A259" sqref="A259"/>
      <selection pane="topRight" activeCell="A259" sqref="A259"/>
      <selection pane="bottomLeft" activeCell="A259" sqref="A259"/>
      <selection pane="bottomRight" activeCell="A120" sqref="A120"/>
    </sheetView>
  </sheetViews>
  <sheetFormatPr baseColWidth="10" defaultColWidth="11.453125" defaultRowHeight="10" x14ac:dyDescent="0.2"/>
  <cols>
    <col min="1" max="1" width="15.54296875" style="9" bestFit="1" customWidth="1"/>
    <col min="2" max="2" width="12.6328125" style="25" customWidth="1"/>
    <col min="3" max="3" width="8" style="26" customWidth="1"/>
    <col min="4" max="4" width="9.08984375" style="27" customWidth="1"/>
    <col min="5" max="5" width="10.08984375" style="14" customWidth="1"/>
    <col min="6" max="6" width="8.453125" style="25" customWidth="1"/>
    <col min="7" max="7" width="7.6328125" style="27" customWidth="1"/>
    <col min="8" max="8" width="11.6328125" style="14" customWidth="1"/>
    <col min="9" max="9" width="2.6328125" style="66" customWidth="1"/>
    <col min="10" max="10" width="8.453125" style="14" customWidth="1"/>
    <col min="11" max="11" width="10.36328125" style="14" customWidth="1"/>
    <col min="12" max="12" width="10.36328125" style="14" bestFit="1" customWidth="1"/>
    <col min="13" max="13" width="2.6328125" style="66" customWidth="1"/>
    <col min="14" max="16" width="11.453125" style="4"/>
    <col min="17" max="17" width="11.453125" style="14"/>
    <col min="18" max="20" width="11.453125" style="4"/>
    <col min="21" max="21" width="11.453125" style="14"/>
    <col min="22" max="23" width="21.36328125" style="191" customWidth="1"/>
    <col min="24" max="24" width="16.453125" style="191" customWidth="1"/>
    <col min="25" max="16384" width="11.453125" style="4"/>
  </cols>
  <sheetData>
    <row r="1" spans="1:24" s="8" customFormat="1" x14ac:dyDescent="0.2">
      <c r="A1" s="8" t="s">
        <v>3</v>
      </c>
      <c r="B1" s="8" t="s">
        <v>264</v>
      </c>
      <c r="V1" s="145"/>
      <c r="W1" s="145"/>
      <c r="X1" s="145"/>
    </row>
    <row r="2" spans="1:24" s="8" customFormat="1" x14ac:dyDescent="0.2">
      <c r="A2" s="8" t="s">
        <v>4</v>
      </c>
      <c r="B2" s="109" t="s">
        <v>210</v>
      </c>
      <c r="V2" s="145"/>
      <c r="W2" s="145"/>
      <c r="X2" s="145"/>
    </row>
    <row r="3" spans="1:24" s="8" customFormat="1" x14ac:dyDescent="0.2">
      <c r="A3" s="8" t="s">
        <v>5</v>
      </c>
      <c r="B3" s="8" t="s">
        <v>63</v>
      </c>
      <c r="V3" s="145"/>
      <c r="W3" s="145"/>
      <c r="X3" s="145"/>
    </row>
    <row r="4" spans="1:24" s="8" customFormat="1" x14ac:dyDescent="0.2">
      <c r="A4" s="8" t="s">
        <v>6</v>
      </c>
      <c r="B4" s="8" t="s">
        <v>257</v>
      </c>
      <c r="V4" s="145"/>
      <c r="W4" s="145"/>
      <c r="X4" s="145"/>
    </row>
    <row r="5" spans="1:24" s="8" customFormat="1" x14ac:dyDescent="0.2">
      <c r="A5" s="96" t="s">
        <v>65</v>
      </c>
      <c r="V5" s="145"/>
      <c r="W5" s="145"/>
      <c r="X5" s="145"/>
    </row>
    <row r="6" spans="1:24" s="8" customFormat="1" ht="12" x14ac:dyDescent="0.2">
      <c r="A6" s="68"/>
      <c r="B6" s="242" t="s">
        <v>34</v>
      </c>
      <c r="C6" s="235"/>
      <c r="D6" s="235"/>
      <c r="E6" s="235"/>
      <c r="F6" s="235"/>
      <c r="G6" s="235"/>
      <c r="H6" s="243"/>
      <c r="J6" s="242" t="s">
        <v>35</v>
      </c>
      <c r="K6" s="235"/>
      <c r="L6" s="243"/>
    </row>
    <row r="7" spans="1:24" ht="36.75" customHeight="1" x14ac:dyDescent="0.2">
      <c r="A7" s="24" t="s">
        <v>2</v>
      </c>
      <c r="B7" s="75" t="s">
        <v>36</v>
      </c>
      <c r="C7" s="76" t="s">
        <v>37</v>
      </c>
      <c r="D7" s="77" t="s">
        <v>38</v>
      </c>
      <c r="E7" s="78" t="s">
        <v>39</v>
      </c>
      <c r="F7" s="79" t="s">
        <v>40</v>
      </c>
      <c r="G7" s="77" t="s">
        <v>41</v>
      </c>
      <c r="H7" s="80" t="s">
        <v>42</v>
      </c>
      <c r="I7" s="81"/>
      <c r="J7" s="58" t="s">
        <v>36</v>
      </c>
      <c r="K7" s="58" t="s">
        <v>39</v>
      </c>
      <c r="L7" s="58" t="s">
        <v>42</v>
      </c>
      <c r="M7" s="81"/>
    </row>
    <row r="8" spans="1:24" x14ac:dyDescent="0.2">
      <c r="A8" s="117" t="s">
        <v>109</v>
      </c>
      <c r="B8" s="28">
        <f>'DEFM cat A_age'!M8</f>
        <v>3123900</v>
      </c>
      <c r="C8" s="29">
        <f>'DEFM cat B_age'!M8</f>
        <v>287300</v>
      </c>
      <c r="D8" s="30">
        <f>'DEFM cat C_age'!M8</f>
        <v>349100</v>
      </c>
      <c r="E8" s="15">
        <f>'DEFM cat ABC_age_sexe'!M8</f>
        <v>3760300</v>
      </c>
      <c r="F8" s="28">
        <v>156600</v>
      </c>
      <c r="G8" s="30">
        <v>202000</v>
      </c>
      <c r="H8" s="15">
        <v>4118900</v>
      </c>
      <c r="I8" s="70"/>
      <c r="J8" s="130">
        <v>196700</v>
      </c>
      <c r="K8" s="132">
        <v>200490</v>
      </c>
      <c r="L8" s="132">
        <v>208060</v>
      </c>
      <c r="M8" s="70"/>
    </row>
    <row r="9" spans="1:24" x14ac:dyDescent="0.2">
      <c r="A9" s="10" t="s">
        <v>110</v>
      </c>
      <c r="B9" s="28">
        <f>'DEFM cat A_age'!M9</f>
        <v>3139400</v>
      </c>
      <c r="C9" s="29">
        <f>'DEFM cat B_age'!M9</f>
        <v>298300</v>
      </c>
      <c r="D9" s="30">
        <f>'DEFM cat C_age'!M9</f>
        <v>357700</v>
      </c>
      <c r="E9" s="15">
        <f>'DEFM cat ABC_age_sexe'!M9</f>
        <v>3795500</v>
      </c>
      <c r="F9" s="28">
        <v>161900</v>
      </c>
      <c r="G9" s="30">
        <v>197500</v>
      </c>
      <c r="H9" s="15">
        <v>4154800</v>
      </c>
      <c r="I9" s="70"/>
      <c r="J9" s="132">
        <v>197400</v>
      </c>
      <c r="K9" s="132">
        <v>201310</v>
      </c>
      <c r="L9" s="132">
        <v>208880</v>
      </c>
      <c r="M9" s="70"/>
    </row>
    <row r="10" spans="1:24" x14ac:dyDescent="0.2">
      <c r="A10" s="10" t="s">
        <v>111</v>
      </c>
      <c r="B10" s="28">
        <f>'DEFM cat A_age'!M10</f>
        <v>3143100</v>
      </c>
      <c r="C10" s="29">
        <f>'DEFM cat B_age'!M10</f>
        <v>313700</v>
      </c>
      <c r="D10" s="30">
        <f>'DEFM cat C_age'!M10</f>
        <v>396500</v>
      </c>
      <c r="E10" s="15">
        <f>'DEFM cat ABC_age_sexe'!M10</f>
        <v>3853300</v>
      </c>
      <c r="F10" s="28">
        <v>154600</v>
      </c>
      <c r="G10" s="30">
        <v>190300</v>
      </c>
      <c r="H10" s="15">
        <v>4198300</v>
      </c>
      <c r="I10" s="70"/>
      <c r="J10" s="132">
        <v>200740</v>
      </c>
      <c r="K10" s="132">
        <v>205210</v>
      </c>
      <c r="L10" s="132">
        <v>212510</v>
      </c>
      <c r="M10" s="70"/>
    </row>
    <row r="11" spans="1:24" x14ac:dyDescent="0.2">
      <c r="A11" s="10" t="s">
        <v>112</v>
      </c>
      <c r="B11" s="28">
        <f>'DEFM cat A_age'!M11</f>
        <v>3165700</v>
      </c>
      <c r="C11" s="29">
        <f>'DEFM cat B_age'!M11</f>
        <v>327700</v>
      </c>
      <c r="D11" s="30">
        <f>'DEFM cat C_age'!M11</f>
        <v>399000</v>
      </c>
      <c r="E11" s="15">
        <f>'DEFM cat ABC_age_sexe'!M11</f>
        <v>3892400</v>
      </c>
      <c r="F11" s="28">
        <v>159900</v>
      </c>
      <c r="G11" s="30">
        <v>181800</v>
      </c>
      <c r="H11" s="15">
        <v>4234100</v>
      </c>
      <c r="I11" s="70"/>
      <c r="J11" s="132">
        <v>205590</v>
      </c>
      <c r="K11" s="132">
        <v>210240</v>
      </c>
      <c r="L11" s="132">
        <v>216140</v>
      </c>
      <c r="M11" s="70"/>
    </row>
    <row r="12" spans="1:24" x14ac:dyDescent="0.2">
      <c r="A12" s="10" t="s">
        <v>113</v>
      </c>
      <c r="B12" s="28">
        <f>'DEFM cat A_age'!M12</f>
        <v>3181400</v>
      </c>
      <c r="C12" s="29">
        <f>'DEFM cat B_age'!M12</f>
        <v>333700</v>
      </c>
      <c r="D12" s="30">
        <f>'DEFM cat C_age'!M12</f>
        <v>426900</v>
      </c>
      <c r="E12" s="15">
        <f>'DEFM cat ABC_age_sexe'!M12</f>
        <v>3942000</v>
      </c>
      <c r="F12" s="28">
        <v>156300</v>
      </c>
      <c r="G12" s="30">
        <v>173300</v>
      </c>
      <c r="H12" s="15">
        <v>4271600</v>
      </c>
      <c r="I12" s="70"/>
      <c r="J12" s="132">
        <v>207700</v>
      </c>
      <c r="K12" s="132">
        <v>212560</v>
      </c>
      <c r="L12" s="132">
        <v>218860</v>
      </c>
      <c r="M12" s="70"/>
    </row>
    <row r="13" spans="1:24" x14ac:dyDescent="0.2">
      <c r="A13" s="10" t="s">
        <v>114</v>
      </c>
      <c r="B13" s="28">
        <f>'DEFM cat A_age'!M13</f>
        <v>3193500</v>
      </c>
      <c r="C13" s="29">
        <f>'DEFM cat B_age'!M13</f>
        <v>343800</v>
      </c>
      <c r="D13" s="30">
        <f>'DEFM cat C_age'!M13</f>
        <v>448400</v>
      </c>
      <c r="E13" s="15">
        <f>'DEFM cat ABC_age_sexe'!M13</f>
        <v>3985700</v>
      </c>
      <c r="F13" s="28">
        <v>152700</v>
      </c>
      <c r="G13" s="30">
        <v>167300</v>
      </c>
      <c r="H13" s="15">
        <v>4305700</v>
      </c>
      <c r="I13" s="70"/>
      <c r="J13" s="132">
        <v>210220</v>
      </c>
      <c r="K13" s="132">
        <v>215450</v>
      </c>
      <c r="L13" s="132">
        <v>221810</v>
      </c>
      <c r="M13" s="70"/>
    </row>
    <row r="14" spans="1:24" x14ac:dyDescent="0.2">
      <c r="A14" s="10" t="s">
        <v>115</v>
      </c>
      <c r="B14" s="28">
        <f>'DEFM cat A_age'!M14</f>
        <v>3158200</v>
      </c>
      <c r="C14" s="29">
        <f>'DEFM cat B_age'!M14</f>
        <v>351900</v>
      </c>
      <c r="D14" s="30">
        <f>'DEFM cat C_age'!M14</f>
        <v>500300</v>
      </c>
      <c r="E14" s="15">
        <f>'DEFM cat ABC_age_sexe'!M14</f>
        <v>4010400</v>
      </c>
      <c r="F14" s="28">
        <v>149800</v>
      </c>
      <c r="G14" s="30">
        <v>166100</v>
      </c>
      <c r="H14" s="15">
        <v>4326300</v>
      </c>
      <c r="I14" s="70"/>
      <c r="J14" s="132">
        <v>215230</v>
      </c>
      <c r="K14" s="132">
        <v>220760</v>
      </c>
      <c r="L14" s="132">
        <v>226720</v>
      </c>
      <c r="M14" s="70"/>
    </row>
    <row r="15" spans="1:24" x14ac:dyDescent="0.2">
      <c r="A15" s="10" t="s">
        <v>116</v>
      </c>
      <c r="B15" s="28">
        <f>'DEFM cat A_age'!M15</f>
        <v>3152100</v>
      </c>
      <c r="C15" s="29">
        <f>'DEFM cat B_age'!M15</f>
        <v>358800</v>
      </c>
      <c r="D15" s="30">
        <f>'DEFM cat C_age'!M15</f>
        <v>513900</v>
      </c>
      <c r="E15" s="15">
        <f>'DEFM cat ABC_age_sexe'!M15</f>
        <v>4024800</v>
      </c>
      <c r="F15" s="28">
        <v>146000</v>
      </c>
      <c r="G15" s="30">
        <v>164900</v>
      </c>
      <c r="H15" s="15">
        <v>4335700</v>
      </c>
      <c r="I15" s="70"/>
      <c r="J15" s="132">
        <v>215100</v>
      </c>
      <c r="K15" s="132">
        <v>220900</v>
      </c>
      <c r="L15" s="132">
        <v>227400</v>
      </c>
      <c r="M15" s="70"/>
    </row>
    <row r="16" spans="1:24" x14ac:dyDescent="0.2">
      <c r="A16" s="10" t="s">
        <v>117</v>
      </c>
      <c r="B16" s="28">
        <f>'DEFM cat A_age'!M16</f>
        <v>3122200</v>
      </c>
      <c r="C16" s="29">
        <f>'DEFM cat B_age'!M16</f>
        <v>362700</v>
      </c>
      <c r="D16" s="30">
        <f>'DEFM cat C_age'!M16</f>
        <v>543500</v>
      </c>
      <c r="E16" s="15">
        <f>'DEFM cat ABC_age_sexe'!M16</f>
        <v>4028400</v>
      </c>
      <c r="F16" s="28">
        <v>150800</v>
      </c>
      <c r="G16" s="30">
        <v>164700</v>
      </c>
      <c r="H16" s="15">
        <v>4343900</v>
      </c>
      <c r="I16" s="70"/>
      <c r="J16" s="132">
        <v>218230</v>
      </c>
      <c r="K16" s="132">
        <v>224880</v>
      </c>
      <c r="L16" s="132">
        <v>231400</v>
      </c>
      <c r="M16" s="70"/>
    </row>
    <row r="17" spans="1:13" x14ac:dyDescent="0.2">
      <c r="A17" s="10" t="s">
        <v>118</v>
      </c>
      <c r="B17" s="28">
        <f>'DEFM cat A_age'!M17</f>
        <v>3094900</v>
      </c>
      <c r="C17" s="29">
        <f>'DEFM cat B_age'!M17</f>
        <v>365400</v>
      </c>
      <c r="D17" s="30">
        <f>'DEFM cat C_age'!M17</f>
        <v>562800</v>
      </c>
      <c r="E17" s="15">
        <f>'DEFM cat ABC_age_sexe'!M17</f>
        <v>4023200</v>
      </c>
      <c r="F17" s="28">
        <v>150800</v>
      </c>
      <c r="G17" s="30">
        <v>167300</v>
      </c>
      <c r="H17" s="15">
        <v>4341200</v>
      </c>
      <c r="I17" s="70"/>
      <c r="J17" s="132">
        <v>219230</v>
      </c>
      <c r="K17" s="132">
        <v>225890</v>
      </c>
      <c r="L17" s="132">
        <v>233990</v>
      </c>
      <c r="M17" s="70"/>
    </row>
    <row r="18" spans="1:13" x14ac:dyDescent="0.2">
      <c r="A18" s="10" t="s">
        <v>119</v>
      </c>
      <c r="B18" s="28">
        <f>'DEFM cat A_age'!M18</f>
        <v>3079000</v>
      </c>
      <c r="C18" s="29">
        <f>'DEFM cat B_age'!M18</f>
        <v>368700</v>
      </c>
      <c r="D18" s="30">
        <f>'DEFM cat C_age'!M18</f>
        <v>573400</v>
      </c>
      <c r="E18" s="15">
        <f>'DEFM cat ABC_age_sexe'!M18</f>
        <v>4021200</v>
      </c>
      <c r="F18" s="28">
        <v>156200</v>
      </c>
      <c r="G18" s="30">
        <v>167900</v>
      </c>
      <c r="H18" s="15">
        <v>4345300</v>
      </c>
      <c r="I18" s="70"/>
      <c r="J18" s="132">
        <v>221730</v>
      </c>
      <c r="K18" s="132">
        <v>226990</v>
      </c>
      <c r="L18" s="132">
        <v>233960</v>
      </c>
      <c r="M18" s="70"/>
    </row>
    <row r="19" spans="1:13" s="48" customFormat="1" x14ac:dyDescent="0.2">
      <c r="A19" s="52" t="s">
        <v>120</v>
      </c>
      <c r="B19" s="49">
        <f>'DEFM cat A_age'!M19</f>
        <v>3080400</v>
      </c>
      <c r="C19" s="50">
        <f>'DEFM cat B_age'!M19</f>
        <v>378500</v>
      </c>
      <c r="D19" s="51">
        <f>'DEFM cat C_age'!M19</f>
        <v>575800</v>
      </c>
      <c r="E19" s="46">
        <f>'DEFM cat ABC_age_sexe'!M19</f>
        <v>4034700</v>
      </c>
      <c r="F19" s="49">
        <v>155600</v>
      </c>
      <c r="G19" s="51">
        <v>168100</v>
      </c>
      <c r="H19" s="46">
        <v>4358300</v>
      </c>
      <c r="I19" s="71"/>
      <c r="J19" s="133">
        <v>223080</v>
      </c>
      <c r="K19" s="133">
        <v>230700</v>
      </c>
      <c r="L19" s="133">
        <v>239770</v>
      </c>
      <c r="M19" s="71"/>
    </row>
    <row r="20" spans="1:13" x14ac:dyDescent="0.2">
      <c r="A20" s="10" t="s">
        <v>121</v>
      </c>
      <c r="B20" s="28">
        <f>'DEFM cat A_age'!M20</f>
        <v>3071100</v>
      </c>
      <c r="C20" s="29">
        <f>'DEFM cat B_age'!M20</f>
        <v>389500</v>
      </c>
      <c r="D20" s="30">
        <f>'DEFM cat C_age'!M20</f>
        <v>581500</v>
      </c>
      <c r="E20" s="15">
        <f>'DEFM cat ABC_age_sexe'!M20</f>
        <v>4042200</v>
      </c>
      <c r="F20" s="28">
        <v>155800</v>
      </c>
      <c r="G20" s="30">
        <v>165600</v>
      </c>
      <c r="H20" s="15">
        <v>4363600</v>
      </c>
      <c r="I20" s="70"/>
      <c r="J20" s="132">
        <v>222850</v>
      </c>
      <c r="K20" s="132">
        <v>232180</v>
      </c>
      <c r="L20" s="132">
        <v>240790</v>
      </c>
      <c r="M20" s="70"/>
    </row>
    <row r="21" spans="1:13" x14ac:dyDescent="0.2">
      <c r="A21" s="10" t="s">
        <v>122</v>
      </c>
      <c r="B21" s="28">
        <f>'DEFM cat A_age'!M21</f>
        <v>3045200</v>
      </c>
      <c r="C21" s="29">
        <f>'DEFM cat B_age'!M21</f>
        <v>397900</v>
      </c>
      <c r="D21" s="30">
        <f>'DEFM cat C_age'!M21</f>
        <v>601900</v>
      </c>
      <c r="E21" s="15">
        <f>'DEFM cat ABC_age_sexe'!M21</f>
        <v>4045000</v>
      </c>
      <c r="F21" s="28">
        <v>159800</v>
      </c>
      <c r="G21" s="30">
        <v>164200</v>
      </c>
      <c r="H21" s="15">
        <v>4369000</v>
      </c>
      <c r="I21" s="70"/>
      <c r="J21" s="132">
        <v>224090</v>
      </c>
      <c r="K21" s="132">
        <v>234230</v>
      </c>
      <c r="L21" s="132">
        <v>244150</v>
      </c>
      <c r="M21" s="70"/>
    </row>
    <row r="22" spans="1:13" x14ac:dyDescent="0.2">
      <c r="A22" s="10" t="s">
        <v>123</v>
      </c>
      <c r="B22" s="28">
        <f>'DEFM cat A_age'!M22</f>
        <v>2935500</v>
      </c>
      <c r="C22" s="29">
        <f>'DEFM cat B_age'!M22</f>
        <v>397300</v>
      </c>
      <c r="D22" s="30">
        <f>'DEFM cat C_age'!M22</f>
        <v>630500</v>
      </c>
      <c r="E22" s="15">
        <f>'DEFM cat ABC_age_sexe'!M22</f>
        <v>3963300</v>
      </c>
      <c r="F22" s="28">
        <v>163100</v>
      </c>
      <c r="G22" s="30">
        <v>165700</v>
      </c>
      <c r="H22" s="15">
        <v>4292000</v>
      </c>
      <c r="I22" s="70"/>
      <c r="J22" s="132">
        <v>224240</v>
      </c>
      <c r="K22" s="132">
        <v>235140</v>
      </c>
      <c r="L22" s="132">
        <v>245300</v>
      </c>
      <c r="M22" s="70"/>
    </row>
    <row r="23" spans="1:13" x14ac:dyDescent="0.2">
      <c r="A23" s="10" t="s">
        <v>124</v>
      </c>
      <c r="B23" s="28">
        <f>'DEFM cat A_age'!M23</f>
        <v>2851500</v>
      </c>
      <c r="C23" s="29">
        <f>'DEFM cat B_age'!M23</f>
        <v>391800</v>
      </c>
      <c r="D23" s="30">
        <f>'DEFM cat C_age'!M23</f>
        <v>633500</v>
      </c>
      <c r="E23" s="15">
        <f>'DEFM cat ABC_age_sexe'!M23</f>
        <v>3876800</v>
      </c>
      <c r="F23" s="28">
        <v>166900</v>
      </c>
      <c r="G23" s="30">
        <v>165300</v>
      </c>
      <c r="H23" s="15">
        <v>4209000</v>
      </c>
      <c r="I23" s="70"/>
      <c r="J23" s="132">
        <v>223480</v>
      </c>
      <c r="K23" s="132">
        <v>235470</v>
      </c>
      <c r="L23" s="132">
        <v>248040</v>
      </c>
      <c r="M23" s="70"/>
    </row>
    <row r="24" spans="1:13" x14ac:dyDescent="0.2">
      <c r="A24" s="10" t="s">
        <v>125</v>
      </c>
      <c r="B24" s="28">
        <f>'DEFM cat A_age'!M24</f>
        <v>2771500</v>
      </c>
      <c r="C24" s="29">
        <f>'DEFM cat B_age'!M24</f>
        <v>384400</v>
      </c>
      <c r="D24" s="30">
        <f>'DEFM cat C_age'!M24</f>
        <v>622100</v>
      </c>
      <c r="E24" s="15">
        <f>'DEFM cat ABC_age_sexe'!M24</f>
        <v>3778000</v>
      </c>
      <c r="F24" s="28">
        <v>169000</v>
      </c>
      <c r="G24" s="30">
        <v>163700</v>
      </c>
      <c r="H24" s="15">
        <v>4110700</v>
      </c>
      <c r="I24" s="70"/>
      <c r="J24" s="132">
        <v>226490</v>
      </c>
      <c r="K24" s="132">
        <v>241370</v>
      </c>
      <c r="L24" s="132">
        <v>253590</v>
      </c>
      <c r="M24" s="70"/>
    </row>
    <row r="25" spans="1:13" x14ac:dyDescent="0.2">
      <c r="A25" s="10" t="s">
        <v>126</v>
      </c>
      <c r="B25" s="28">
        <f>'DEFM cat A_age'!M25</f>
        <v>2671300</v>
      </c>
      <c r="C25" s="29">
        <f>'DEFM cat B_age'!M25</f>
        <v>373000</v>
      </c>
      <c r="D25" s="30">
        <f>'DEFM cat C_age'!M25</f>
        <v>608900</v>
      </c>
      <c r="E25" s="15">
        <f>'DEFM cat ABC_age_sexe'!M25</f>
        <v>3653200</v>
      </c>
      <c r="F25" s="28">
        <v>161400</v>
      </c>
      <c r="G25" s="30">
        <v>156800</v>
      </c>
      <c r="H25" s="15">
        <v>3971400</v>
      </c>
      <c r="I25" s="70"/>
      <c r="J25" s="132">
        <v>220540</v>
      </c>
      <c r="K25" s="132">
        <v>235610</v>
      </c>
      <c r="L25" s="132">
        <v>250090</v>
      </c>
      <c r="M25" s="70"/>
    </row>
    <row r="26" spans="1:13" x14ac:dyDescent="0.2">
      <c r="A26" s="10" t="s">
        <v>127</v>
      </c>
      <c r="B26" s="28">
        <f>'DEFM cat A_age'!M26</f>
        <v>2590900</v>
      </c>
      <c r="C26" s="29">
        <f>'DEFM cat B_age'!M26</f>
        <v>383900</v>
      </c>
      <c r="D26" s="30">
        <f>'DEFM cat C_age'!M26</f>
        <v>600800</v>
      </c>
      <c r="E26" s="15">
        <f>'DEFM cat ABC_age_sexe'!M26</f>
        <v>3575700</v>
      </c>
      <c r="F26" s="28">
        <v>141700</v>
      </c>
      <c r="G26" s="30">
        <v>149500</v>
      </c>
      <c r="H26" s="15">
        <v>3866900</v>
      </c>
      <c r="I26" s="70"/>
      <c r="J26" s="132">
        <v>216840</v>
      </c>
      <c r="K26" s="132">
        <v>232190</v>
      </c>
      <c r="L26" s="132">
        <v>245160</v>
      </c>
      <c r="M26" s="70"/>
    </row>
    <row r="27" spans="1:13" x14ac:dyDescent="0.2">
      <c r="A27" s="10" t="s">
        <v>128</v>
      </c>
      <c r="B27" s="28">
        <f>'DEFM cat A_age'!M27</f>
        <v>2466000</v>
      </c>
      <c r="C27" s="29">
        <f>'DEFM cat B_age'!M27</f>
        <v>380000</v>
      </c>
      <c r="D27" s="30">
        <f>'DEFM cat C_age'!M27</f>
        <v>612000</v>
      </c>
      <c r="E27" s="15">
        <f>'DEFM cat ABC_age_sexe'!M27</f>
        <v>3458100</v>
      </c>
      <c r="F27" s="28">
        <v>141500</v>
      </c>
      <c r="G27" s="30">
        <v>141900</v>
      </c>
      <c r="H27" s="15">
        <v>3741400</v>
      </c>
      <c r="I27" s="70"/>
      <c r="J27" s="132">
        <v>217520</v>
      </c>
      <c r="K27" s="132">
        <v>232440</v>
      </c>
      <c r="L27" s="132">
        <v>246640</v>
      </c>
      <c r="M27" s="70"/>
    </row>
    <row r="28" spans="1:13" x14ac:dyDescent="0.2">
      <c r="A28" s="10" t="s">
        <v>129</v>
      </c>
      <c r="B28" s="28">
        <f>'DEFM cat A_age'!M28</f>
        <v>2382000</v>
      </c>
      <c r="C28" s="29">
        <f>'DEFM cat B_age'!M28</f>
        <v>383100</v>
      </c>
      <c r="D28" s="30">
        <f>'DEFM cat C_age'!M28</f>
        <v>613700</v>
      </c>
      <c r="E28" s="15">
        <f>'DEFM cat ABC_age_sexe'!M28</f>
        <v>3378800</v>
      </c>
      <c r="F28" s="28">
        <v>132900</v>
      </c>
      <c r="G28" s="30">
        <v>129000</v>
      </c>
      <c r="H28" s="15">
        <v>3640700</v>
      </c>
      <c r="I28" s="70"/>
      <c r="J28" s="132">
        <v>214570</v>
      </c>
      <c r="K28" s="132">
        <v>230310</v>
      </c>
      <c r="L28" s="132">
        <v>243080</v>
      </c>
      <c r="M28" s="70"/>
    </row>
    <row r="29" spans="1:13" x14ac:dyDescent="0.2">
      <c r="A29" s="10" t="s">
        <v>130</v>
      </c>
      <c r="B29" s="28">
        <f>'DEFM cat A_age'!M29</f>
        <v>2356100</v>
      </c>
      <c r="C29" s="29">
        <f>'DEFM cat B_age'!M29</f>
        <v>387300</v>
      </c>
      <c r="D29" s="30">
        <f>'DEFM cat C_age'!M29</f>
        <v>607700</v>
      </c>
      <c r="E29" s="15">
        <f>'DEFM cat ABC_age_sexe'!M29</f>
        <v>3351100</v>
      </c>
      <c r="F29" s="28">
        <v>133200</v>
      </c>
      <c r="G29" s="30">
        <v>115200</v>
      </c>
      <c r="H29" s="15">
        <v>3599500</v>
      </c>
      <c r="I29" s="70"/>
      <c r="J29" s="132">
        <v>211360</v>
      </c>
      <c r="K29" s="132">
        <v>229860</v>
      </c>
      <c r="L29" s="132">
        <v>242100</v>
      </c>
      <c r="M29" s="70"/>
    </row>
    <row r="30" spans="1:13" x14ac:dyDescent="0.2">
      <c r="A30" s="10" t="s">
        <v>131</v>
      </c>
      <c r="B30" s="28">
        <f>'DEFM cat A_age'!M30</f>
        <v>2394700</v>
      </c>
      <c r="C30" s="29">
        <f>'DEFM cat B_age'!M30</f>
        <v>388100</v>
      </c>
      <c r="D30" s="30">
        <f>'DEFM cat C_age'!M30</f>
        <v>579500</v>
      </c>
      <c r="E30" s="15">
        <f>'DEFM cat ABC_age_sexe'!M30</f>
        <v>3362300</v>
      </c>
      <c r="F30" s="28">
        <v>132300</v>
      </c>
      <c r="G30" s="30">
        <v>105500</v>
      </c>
      <c r="H30" s="15">
        <v>3600100</v>
      </c>
      <c r="I30" s="70"/>
      <c r="J30" s="132">
        <v>212040</v>
      </c>
      <c r="K30" s="132">
        <v>230440</v>
      </c>
      <c r="L30" s="132">
        <v>241090</v>
      </c>
      <c r="M30" s="70"/>
    </row>
    <row r="31" spans="1:13" s="48" customFormat="1" x14ac:dyDescent="0.2">
      <c r="A31" s="52" t="s">
        <v>132</v>
      </c>
      <c r="B31" s="49">
        <f>'DEFM cat A_age'!M31</f>
        <v>2461700</v>
      </c>
      <c r="C31" s="50">
        <f>'DEFM cat B_age'!M31</f>
        <v>394300</v>
      </c>
      <c r="D31" s="51">
        <f>'DEFM cat C_age'!M31</f>
        <v>575300</v>
      </c>
      <c r="E31" s="46">
        <f>'DEFM cat ABC_age_sexe'!M31</f>
        <v>3431400</v>
      </c>
      <c r="F31" s="49">
        <v>121000</v>
      </c>
      <c r="G31" s="51">
        <v>98400</v>
      </c>
      <c r="H31" s="46">
        <v>3650700</v>
      </c>
      <c r="I31" s="71"/>
      <c r="J31" s="133">
        <v>209370</v>
      </c>
      <c r="K31" s="133">
        <v>227930</v>
      </c>
      <c r="L31" s="133">
        <v>241680</v>
      </c>
      <c r="M31" s="71"/>
    </row>
    <row r="32" spans="1:13" x14ac:dyDescent="0.2">
      <c r="A32" s="10" t="s">
        <v>133</v>
      </c>
      <c r="B32" s="28">
        <f>'DEFM cat A_age'!M32</f>
        <v>2487200</v>
      </c>
      <c r="C32" s="29">
        <f>'DEFM cat B_age'!M32</f>
        <v>405100</v>
      </c>
      <c r="D32" s="30">
        <f>'DEFM cat C_age'!M32</f>
        <v>573900</v>
      </c>
      <c r="E32" s="15">
        <f>'DEFM cat ABC_age_sexe'!M32</f>
        <v>3466200</v>
      </c>
      <c r="F32" s="28">
        <v>136800</v>
      </c>
      <c r="G32" s="30">
        <v>103300</v>
      </c>
      <c r="H32" s="15">
        <v>3706300</v>
      </c>
      <c r="I32" s="70"/>
      <c r="J32" s="132">
        <v>208800</v>
      </c>
      <c r="K32" s="132">
        <v>227410</v>
      </c>
      <c r="L32" s="132">
        <v>241380</v>
      </c>
      <c r="M32" s="70"/>
    </row>
    <row r="33" spans="1:13" x14ac:dyDescent="0.2">
      <c r="A33" s="10" t="s">
        <v>134</v>
      </c>
      <c r="B33" s="28">
        <f>'DEFM cat A_age'!M33</f>
        <v>2521600</v>
      </c>
      <c r="C33" s="29">
        <f>'DEFM cat B_age'!M33</f>
        <v>408100</v>
      </c>
      <c r="D33" s="30">
        <f>'DEFM cat C_age'!M33</f>
        <v>566900</v>
      </c>
      <c r="E33" s="15">
        <f>'DEFM cat ABC_age_sexe'!M33</f>
        <v>3496600</v>
      </c>
      <c r="F33" s="28">
        <v>140600</v>
      </c>
      <c r="G33" s="30">
        <v>114300</v>
      </c>
      <c r="H33" s="15">
        <v>3751500</v>
      </c>
      <c r="I33" s="70"/>
      <c r="J33" s="132">
        <v>208130</v>
      </c>
      <c r="K33" s="132">
        <v>227220</v>
      </c>
      <c r="L33" s="132">
        <v>243040</v>
      </c>
      <c r="M33" s="70"/>
    </row>
    <row r="34" spans="1:13" x14ac:dyDescent="0.2">
      <c r="A34" s="10" t="s">
        <v>135</v>
      </c>
      <c r="B34" s="28">
        <f>'DEFM cat A_age'!M34</f>
        <v>2552700</v>
      </c>
      <c r="C34" s="29">
        <f>'DEFM cat B_age'!M34</f>
        <v>414600</v>
      </c>
      <c r="D34" s="30">
        <f>'DEFM cat C_age'!M34</f>
        <v>555000</v>
      </c>
      <c r="E34" s="15">
        <f>'DEFM cat ABC_age_sexe'!M34</f>
        <v>3522300</v>
      </c>
      <c r="F34" s="28">
        <v>138700</v>
      </c>
      <c r="G34" s="30">
        <v>123200</v>
      </c>
      <c r="H34" s="15">
        <v>3784200</v>
      </c>
      <c r="I34" s="70"/>
      <c r="J34" s="132">
        <v>205290</v>
      </c>
      <c r="K34" s="132">
        <v>224650</v>
      </c>
      <c r="L34" s="132">
        <v>240170</v>
      </c>
      <c r="M34" s="70"/>
    </row>
    <row r="35" spans="1:13" x14ac:dyDescent="0.2">
      <c r="A35" s="10" t="s">
        <v>136</v>
      </c>
      <c r="B35" s="28">
        <f>'DEFM cat A_age'!M35</f>
        <v>2572400</v>
      </c>
      <c r="C35" s="29">
        <f>'DEFM cat B_age'!M35</f>
        <v>417500</v>
      </c>
      <c r="D35" s="30">
        <f>'DEFM cat C_age'!M35</f>
        <v>563600</v>
      </c>
      <c r="E35" s="15">
        <f>'DEFM cat ABC_age_sexe'!M35</f>
        <v>3553500</v>
      </c>
      <c r="F35" s="28">
        <v>131600</v>
      </c>
      <c r="G35" s="30">
        <v>119000</v>
      </c>
      <c r="H35" s="15">
        <v>3804100</v>
      </c>
      <c r="I35" s="70"/>
      <c r="J35" s="132">
        <v>202880</v>
      </c>
      <c r="K35" s="132">
        <v>222010</v>
      </c>
      <c r="L35" s="132">
        <v>239130</v>
      </c>
      <c r="M35" s="70"/>
    </row>
    <row r="36" spans="1:13" x14ac:dyDescent="0.2">
      <c r="A36" s="10" t="s">
        <v>137</v>
      </c>
      <c r="B36" s="28">
        <f>'DEFM cat A_age'!M36</f>
        <v>2625000</v>
      </c>
      <c r="C36" s="29">
        <f>'DEFM cat B_age'!M36</f>
        <v>426700</v>
      </c>
      <c r="D36" s="30">
        <f>'DEFM cat C_age'!M36</f>
        <v>564700</v>
      </c>
      <c r="E36" s="15">
        <f>'DEFM cat ABC_age_sexe'!M36</f>
        <v>3616300</v>
      </c>
      <c r="F36" s="28">
        <v>143100</v>
      </c>
      <c r="G36" s="30">
        <v>117000</v>
      </c>
      <c r="H36" s="15">
        <v>3876400</v>
      </c>
      <c r="I36" s="70"/>
      <c r="J36" s="132">
        <v>198910</v>
      </c>
      <c r="K36" s="132">
        <v>217770</v>
      </c>
      <c r="L36" s="132">
        <v>235140</v>
      </c>
      <c r="M36" s="70"/>
    </row>
    <row r="37" spans="1:13" x14ac:dyDescent="0.2">
      <c r="A37" s="10" t="s">
        <v>138</v>
      </c>
      <c r="B37" s="28">
        <f>'DEFM cat A_age'!M37</f>
        <v>2652400</v>
      </c>
      <c r="C37" s="29">
        <f>'DEFM cat B_age'!M37</f>
        <v>432800</v>
      </c>
      <c r="D37" s="30">
        <f>'DEFM cat C_age'!M37</f>
        <v>564600</v>
      </c>
      <c r="E37" s="15">
        <f>'DEFM cat ABC_age_sexe'!M37</f>
        <v>3649700</v>
      </c>
      <c r="F37" s="28">
        <v>145900</v>
      </c>
      <c r="G37" s="30">
        <v>113300</v>
      </c>
      <c r="H37" s="15">
        <v>3908900</v>
      </c>
      <c r="I37" s="70"/>
      <c r="J37" s="132">
        <v>198840</v>
      </c>
      <c r="K37" s="132">
        <v>216940</v>
      </c>
      <c r="L37" s="132">
        <v>235380</v>
      </c>
      <c r="M37" s="70"/>
    </row>
    <row r="38" spans="1:13" x14ac:dyDescent="0.2">
      <c r="A38" s="10" t="s">
        <v>139</v>
      </c>
      <c r="B38" s="28">
        <f>'DEFM cat A_age'!M38</f>
        <v>2685200</v>
      </c>
      <c r="C38" s="29">
        <f>'DEFM cat B_age'!M38</f>
        <v>442200</v>
      </c>
      <c r="D38" s="30">
        <f>'DEFM cat C_age'!M38</f>
        <v>572000</v>
      </c>
      <c r="E38" s="15">
        <f>'DEFM cat ABC_age_sexe'!M38</f>
        <v>3699400</v>
      </c>
      <c r="F38" s="28">
        <v>148800</v>
      </c>
      <c r="G38" s="30">
        <v>109600</v>
      </c>
      <c r="H38" s="15">
        <v>3957800</v>
      </c>
      <c r="I38" s="70"/>
      <c r="J38" s="132">
        <v>194790</v>
      </c>
      <c r="K38" s="132">
        <v>214010</v>
      </c>
      <c r="L38" s="132">
        <v>229220</v>
      </c>
      <c r="M38" s="70"/>
    </row>
    <row r="39" spans="1:13" x14ac:dyDescent="0.2">
      <c r="A39" s="10" t="s">
        <v>140</v>
      </c>
      <c r="B39" s="28">
        <f>'DEFM cat A_age'!M39</f>
        <v>2716500</v>
      </c>
      <c r="C39" s="29">
        <f>'DEFM cat B_age'!M39</f>
        <v>456300</v>
      </c>
      <c r="D39" s="30">
        <f>'DEFM cat C_age'!M39</f>
        <v>584100</v>
      </c>
      <c r="E39" s="15">
        <f>'DEFM cat ABC_age_sexe'!M39</f>
        <v>3756800</v>
      </c>
      <c r="F39" s="28">
        <v>152400</v>
      </c>
      <c r="G39" s="30">
        <v>112100</v>
      </c>
      <c r="H39" s="15">
        <v>4021300</v>
      </c>
      <c r="I39" s="70"/>
      <c r="J39" s="132">
        <v>190710</v>
      </c>
      <c r="K39" s="132">
        <v>210030</v>
      </c>
      <c r="L39" s="132">
        <v>226880</v>
      </c>
      <c r="M39" s="70"/>
    </row>
    <row r="40" spans="1:13" x14ac:dyDescent="0.2">
      <c r="A40" s="10" t="s">
        <v>141</v>
      </c>
      <c r="B40" s="28">
        <f>'DEFM cat A_age'!M40</f>
        <v>2673400</v>
      </c>
      <c r="C40" s="29">
        <f>'DEFM cat B_age'!M40</f>
        <v>447600</v>
      </c>
      <c r="D40" s="30">
        <f>'DEFM cat C_age'!M40</f>
        <v>611400</v>
      </c>
      <c r="E40" s="15">
        <f>'DEFM cat ABC_age_sexe'!M40</f>
        <v>3732400</v>
      </c>
      <c r="F40" s="28">
        <v>154100</v>
      </c>
      <c r="G40" s="30">
        <v>106500</v>
      </c>
      <c r="H40" s="15">
        <v>3993000</v>
      </c>
      <c r="I40" s="70"/>
      <c r="J40" s="132">
        <v>187560</v>
      </c>
      <c r="K40" s="132">
        <v>207190</v>
      </c>
      <c r="L40" s="132">
        <v>223440</v>
      </c>
      <c r="M40" s="70"/>
    </row>
    <row r="41" spans="1:13" x14ac:dyDescent="0.2">
      <c r="A41" s="10" t="s">
        <v>142</v>
      </c>
      <c r="B41" s="28">
        <f>'DEFM cat A_age'!M41</f>
        <v>2673100</v>
      </c>
      <c r="C41" s="29">
        <f>'DEFM cat B_age'!M41</f>
        <v>471100</v>
      </c>
      <c r="D41" s="30">
        <f>'DEFM cat C_age'!M41</f>
        <v>628000</v>
      </c>
      <c r="E41" s="15">
        <f>'DEFM cat ABC_age_sexe'!M41</f>
        <v>3772100</v>
      </c>
      <c r="F41" s="28">
        <v>156700</v>
      </c>
      <c r="G41" s="30">
        <v>101400</v>
      </c>
      <c r="H41" s="15">
        <v>4030300</v>
      </c>
      <c r="I41" s="70"/>
      <c r="J41" s="132">
        <v>187190</v>
      </c>
      <c r="K41" s="132">
        <v>207480</v>
      </c>
      <c r="L41" s="132">
        <v>225090</v>
      </c>
      <c r="M41" s="70"/>
    </row>
    <row r="42" spans="1:13" x14ac:dyDescent="0.2">
      <c r="A42" s="10" t="s">
        <v>143</v>
      </c>
      <c r="B42" s="28">
        <f>'DEFM cat A_age'!M42</f>
        <v>2694500</v>
      </c>
      <c r="C42" s="29">
        <f>'DEFM cat B_age'!M42</f>
        <v>479800</v>
      </c>
      <c r="D42" s="30">
        <f>'DEFM cat C_age'!M42</f>
        <v>645700</v>
      </c>
      <c r="E42" s="15">
        <f>'DEFM cat ABC_age_sexe'!M42</f>
        <v>3820000</v>
      </c>
      <c r="F42" s="28">
        <v>155000</v>
      </c>
      <c r="G42" s="30">
        <v>98000</v>
      </c>
      <c r="H42" s="15">
        <v>4073000</v>
      </c>
      <c r="I42" s="70"/>
      <c r="J42" s="132">
        <v>188320</v>
      </c>
      <c r="K42" s="132">
        <v>209480</v>
      </c>
      <c r="L42" s="132">
        <v>225120</v>
      </c>
      <c r="M42" s="70"/>
    </row>
    <row r="43" spans="1:13" s="48" customFormat="1" x14ac:dyDescent="0.2">
      <c r="A43" s="52" t="s">
        <v>144</v>
      </c>
      <c r="B43" s="49">
        <f>'DEFM cat A_age'!M43</f>
        <v>2703700</v>
      </c>
      <c r="C43" s="50">
        <f>'DEFM cat B_age'!M43</f>
        <v>487800</v>
      </c>
      <c r="D43" s="51">
        <f>'DEFM cat C_age'!M43</f>
        <v>665500</v>
      </c>
      <c r="E43" s="46">
        <f>'DEFM cat ABC_age_sexe'!M43</f>
        <v>3856900</v>
      </c>
      <c r="F43" s="49">
        <v>157000</v>
      </c>
      <c r="G43" s="51">
        <v>98100</v>
      </c>
      <c r="H43" s="46">
        <v>4112000</v>
      </c>
      <c r="I43" s="71"/>
      <c r="J43" s="133">
        <v>188250</v>
      </c>
      <c r="K43" s="133">
        <v>210170</v>
      </c>
      <c r="L43" s="133">
        <v>226960</v>
      </c>
      <c r="M43" s="71"/>
    </row>
    <row r="44" spans="1:13" x14ac:dyDescent="0.2">
      <c r="A44" s="10" t="s">
        <v>145</v>
      </c>
      <c r="B44" s="28">
        <f>'DEFM cat A_age'!M44</f>
        <v>2705600</v>
      </c>
      <c r="C44" s="29">
        <f>'DEFM cat B_age'!M44</f>
        <v>497900</v>
      </c>
      <c r="D44" s="30">
        <f>'DEFM cat C_age'!M44</f>
        <v>670500</v>
      </c>
      <c r="E44" s="15">
        <f>'DEFM cat ABC_age_sexe'!M44</f>
        <v>3873900</v>
      </c>
      <c r="F44" s="28">
        <v>155400</v>
      </c>
      <c r="G44" s="30">
        <v>104700</v>
      </c>
      <c r="H44" s="15">
        <v>4134000</v>
      </c>
      <c r="I44" s="70"/>
      <c r="J44" s="132">
        <v>188630</v>
      </c>
      <c r="K44" s="132">
        <v>211040</v>
      </c>
      <c r="L44" s="132">
        <v>226560</v>
      </c>
      <c r="M44" s="70"/>
    </row>
    <row r="45" spans="1:13" x14ac:dyDescent="0.2">
      <c r="A45" s="10" t="s">
        <v>146</v>
      </c>
      <c r="B45" s="28">
        <f>'DEFM cat A_age'!M45</f>
        <v>2707100</v>
      </c>
      <c r="C45" s="29">
        <f>'DEFM cat B_age'!M45</f>
        <v>506800</v>
      </c>
      <c r="D45" s="30">
        <f>'DEFM cat C_age'!M45</f>
        <v>674900</v>
      </c>
      <c r="E45" s="15">
        <f>'DEFM cat ABC_age_sexe'!M45</f>
        <v>3888700</v>
      </c>
      <c r="F45" s="28">
        <v>152800</v>
      </c>
      <c r="G45" s="30">
        <v>113600</v>
      </c>
      <c r="H45" s="15">
        <v>4155100</v>
      </c>
      <c r="I45" s="70"/>
      <c r="J45" s="132">
        <v>186680</v>
      </c>
      <c r="K45" s="132">
        <v>208450</v>
      </c>
      <c r="L45" s="132">
        <v>225780</v>
      </c>
      <c r="M45" s="70"/>
    </row>
    <row r="46" spans="1:13" x14ac:dyDescent="0.2">
      <c r="A46" s="10" t="s">
        <v>147</v>
      </c>
      <c r="B46" s="28">
        <f>'DEFM cat A_age'!M46</f>
        <v>2653300</v>
      </c>
      <c r="C46" s="29">
        <f>'DEFM cat B_age'!M46</f>
        <v>511400</v>
      </c>
      <c r="D46" s="30">
        <f>'DEFM cat C_age'!M46</f>
        <v>681100</v>
      </c>
      <c r="E46" s="15">
        <f>'DEFM cat ABC_age_sexe'!M46</f>
        <v>3845900</v>
      </c>
      <c r="F46" s="28">
        <v>159700</v>
      </c>
      <c r="G46" s="30">
        <v>105900</v>
      </c>
      <c r="H46" s="15">
        <v>4111500</v>
      </c>
      <c r="I46" s="70"/>
      <c r="J46" s="132">
        <v>186020</v>
      </c>
      <c r="K46" s="132">
        <v>207530</v>
      </c>
      <c r="L46" s="132">
        <v>223100</v>
      </c>
      <c r="M46" s="70"/>
    </row>
    <row r="47" spans="1:13" x14ac:dyDescent="0.2">
      <c r="A47" s="10" t="s">
        <v>148</v>
      </c>
      <c r="B47" s="28">
        <f>'DEFM cat A_age'!M47</f>
        <v>2590500</v>
      </c>
      <c r="C47" s="29">
        <f>'DEFM cat B_age'!M47</f>
        <v>503700</v>
      </c>
      <c r="D47" s="30">
        <f>'DEFM cat C_age'!M47</f>
        <v>671700</v>
      </c>
      <c r="E47" s="15">
        <f>'DEFM cat ABC_age_sexe'!M47</f>
        <v>3765800</v>
      </c>
      <c r="F47" s="28">
        <v>169400</v>
      </c>
      <c r="G47" s="30">
        <v>125300</v>
      </c>
      <c r="H47" s="15">
        <v>4060600</v>
      </c>
      <c r="I47" s="70"/>
      <c r="J47" s="132">
        <v>184520</v>
      </c>
      <c r="K47" s="132">
        <v>206650</v>
      </c>
      <c r="L47" s="132">
        <v>222390</v>
      </c>
      <c r="M47" s="70"/>
    </row>
    <row r="48" spans="1:13" x14ac:dyDescent="0.2">
      <c r="A48" s="10" t="s">
        <v>149</v>
      </c>
      <c r="B48" s="28">
        <f>'DEFM cat A_age'!M48</f>
        <v>2527500</v>
      </c>
      <c r="C48" s="29">
        <f>'DEFM cat B_age'!M48</f>
        <v>504100</v>
      </c>
      <c r="D48" s="30">
        <f>'DEFM cat C_age'!M48</f>
        <v>653600</v>
      </c>
      <c r="E48" s="15">
        <f>'DEFM cat ABC_age_sexe'!M48</f>
        <v>3685300</v>
      </c>
      <c r="F48" s="28">
        <v>176300</v>
      </c>
      <c r="G48" s="30">
        <v>141400</v>
      </c>
      <c r="H48" s="15">
        <v>4002900</v>
      </c>
      <c r="I48" s="70"/>
      <c r="J48" s="132">
        <v>182800</v>
      </c>
      <c r="K48" s="132">
        <v>204960</v>
      </c>
      <c r="L48" s="132">
        <v>219850</v>
      </c>
      <c r="M48" s="70"/>
    </row>
    <row r="49" spans="1:13" x14ac:dyDescent="0.2">
      <c r="A49" s="10" t="s">
        <v>150</v>
      </c>
      <c r="B49" s="28">
        <f>'DEFM cat A_age'!M49</f>
        <v>2426300</v>
      </c>
      <c r="C49" s="29">
        <f>'DEFM cat B_age'!M49</f>
        <v>501800</v>
      </c>
      <c r="D49" s="30">
        <f>'DEFM cat C_age'!M49</f>
        <v>653800</v>
      </c>
      <c r="E49" s="15">
        <f>'DEFM cat ABC_age_sexe'!M49</f>
        <v>3581900</v>
      </c>
      <c r="F49" s="28">
        <v>179400</v>
      </c>
      <c r="G49" s="30">
        <v>150300</v>
      </c>
      <c r="H49" s="15">
        <v>3911500</v>
      </c>
      <c r="I49" s="70"/>
      <c r="J49" s="132">
        <v>178090</v>
      </c>
      <c r="K49" s="132">
        <v>200360</v>
      </c>
      <c r="L49" s="132">
        <v>217100</v>
      </c>
      <c r="M49" s="70"/>
    </row>
    <row r="50" spans="1:13" x14ac:dyDescent="0.2">
      <c r="A50" s="10" t="s">
        <v>151</v>
      </c>
      <c r="B50" s="28">
        <f>'DEFM cat A_age'!M50</f>
        <v>2347000</v>
      </c>
      <c r="C50" s="29">
        <f>'DEFM cat B_age'!M50</f>
        <v>495200</v>
      </c>
      <c r="D50" s="30">
        <f>'DEFM cat C_age'!M50</f>
        <v>645700</v>
      </c>
      <c r="E50" s="15">
        <f>'DEFM cat ABC_age_sexe'!M50</f>
        <v>3487900</v>
      </c>
      <c r="F50" s="28">
        <v>178200</v>
      </c>
      <c r="G50" s="30">
        <v>171300</v>
      </c>
      <c r="H50" s="15">
        <v>3837400</v>
      </c>
      <c r="I50" s="70"/>
      <c r="J50" s="132">
        <v>176470</v>
      </c>
      <c r="K50" s="132">
        <v>198860</v>
      </c>
      <c r="L50" s="132">
        <v>215890</v>
      </c>
      <c r="M50" s="70"/>
    </row>
    <row r="51" spans="1:13" x14ac:dyDescent="0.2">
      <c r="A51" s="10" t="s">
        <v>152</v>
      </c>
      <c r="B51" s="28">
        <f>'DEFM cat A_age'!M51</f>
        <v>2292100</v>
      </c>
      <c r="C51" s="29">
        <f>'DEFM cat B_age'!M51</f>
        <v>494700</v>
      </c>
      <c r="D51" s="30">
        <f>'DEFM cat C_age'!M51</f>
        <v>623400</v>
      </c>
      <c r="E51" s="15">
        <f>'DEFM cat ABC_age_sexe'!M51</f>
        <v>3410300</v>
      </c>
      <c r="F51" s="28">
        <v>177300</v>
      </c>
      <c r="G51" s="30">
        <v>189300</v>
      </c>
      <c r="H51" s="15">
        <v>3776800</v>
      </c>
      <c r="I51" s="70"/>
      <c r="J51" s="132">
        <v>173590</v>
      </c>
      <c r="K51" s="132">
        <v>196320</v>
      </c>
      <c r="L51" s="132">
        <v>214330</v>
      </c>
      <c r="M51" s="70"/>
    </row>
    <row r="52" spans="1:13" x14ac:dyDescent="0.2">
      <c r="A52" s="10" t="s">
        <v>153</v>
      </c>
      <c r="B52" s="28">
        <f>'DEFM cat A_age'!M52</f>
        <v>2205200</v>
      </c>
      <c r="C52" s="29">
        <f>'DEFM cat B_age'!M52</f>
        <v>481600</v>
      </c>
      <c r="D52" s="30">
        <f>'DEFM cat C_age'!M52</f>
        <v>627400</v>
      </c>
      <c r="E52" s="15">
        <f>'DEFM cat ABC_age_sexe'!M52</f>
        <v>3314200</v>
      </c>
      <c r="F52" s="28">
        <v>177100</v>
      </c>
      <c r="G52" s="30">
        <v>207500</v>
      </c>
      <c r="H52" s="15">
        <v>3698800</v>
      </c>
      <c r="I52" s="70"/>
      <c r="J52" s="132">
        <v>171030</v>
      </c>
      <c r="K52" s="132">
        <v>194040</v>
      </c>
      <c r="L52" s="132">
        <v>211890</v>
      </c>
      <c r="M52" s="70"/>
    </row>
    <row r="53" spans="1:13" x14ac:dyDescent="0.2">
      <c r="A53" s="10" t="s">
        <v>154</v>
      </c>
      <c r="B53" s="28">
        <f>'DEFM cat A_age'!M53</f>
        <v>2134400</v>
      </c>
      <c r="C53" s="29">
        <f>'DEFM cat B_age'!M53</f>
        <v>464500</v>
      </c>
      <c r="D53" s="30">
        <f>'DEFM cat C_age'!M53</f>
        <v>631800</v>
      </c>
      <c r="E53" s="15">
        <f>'DEFM cat ABC_age_sexe'!M53</f>
        <v>3230700</v>
      </c>
      <c r="F53" s="28">
        <v>175800</v>
      </c>
      <c r="G53" s="30">
        <v>222100</v>
      </c>
      <c r="H53" s="15">
        <v>3628600</v>
      </c>
      <c r="I53" s="70"/>
      <c r="J53" s="132">
        <v>169710</v>
      </c>
      <c r="K53" s="132">
        <v>193070</v>
      </c>
      <c r="L53" s="132">
        <v>211760</v>
      </c>
      <c r="M53" s="70"/>
    </row>
    <row r="54" spans="1:13" x14ac:dyDescent="0.2">
      <c r="A54" s="10" t="s">
        <v>155</v>
      </c>
      <c r="B54" s="28">
        <f>'DEFM cat A_age'!M54</f>
        <v>2103000</v>
      </c>
      <c r="C54" s="29">
        <f>'DEFM cat B_age'!M54</f>
        <v>463300</v>
      </c>
      <c r="D54" s="30">
        <f>'DEFM cat C_age'!M54</f>
        <v>613600</v>
      </c>
      <c r="E54" s="15">
        <f>'DEFM cat ABC_age_sexe'!M54</f>
        <v>3179900</v>
      </c>
      <c r="F54" s="28">
        <v>174400</v>
      </c>
      <c r="G54" s="30">
        <v>231300</v>
      </c>
      <c r="H54" s="15">
        <v>3585600</v>
      </c>
      <c r="I54" s="70"/>
      <c r="J54" s="132">
        <v>166190</v>
      </c>
      <c r="K54" s="132">
        <v>189370</v>
      </c>
      <c r="L54" s="132">
        <v>208540</v>
      </c>
      <c r="M54" s="70"/>
    </row>
    <row r="55" spans="1:13" s="48" customFormat="1" x14ac:dyDescent="0.2">
      <c r="A55" s="52" t="s">
        <v>156</v>
      </c>
      <c r="B55" s="49">
        <f>'DEFM cat A_age'!M55</f>
        <v>2042900</v>
      </c>
      <c r="C55" s="50">
        <f>'DEFM cat B_age'!M55</f>
        <v>453200</v>
      </c>
      <c r="D55" s="51">
        <f>'DEFM cat C_age'!M55</f>
        <v>621300</v>
      </c>
      <c r="E55" s="46">
        <f>'DEFM cat ABC_age_sexe'!M55</f>
        <v>3117300</v>
      </c>
      <c r="F55" s="49">
        <v>171400</v>
      </c>
      <c r="G55" s="51">
        <v>228900</v>
      </c>
      <c r="H55" s="46">
        <v>3517600</v>
      </c>
      <c r="I55" s="71"/>
      <c r="J55" s="133">
        <v>164060</v>
      </c>
      <c r="K55" s="133">
        <v>187410</v>
      </c>
      <c r="L55" s="133">
        <v>207950</v>
      </c>
      <c r="M55" s="71"/>
    </row>
    <row r="56" spans="1:13" x14ac:dyDescent="0.2">
      <c r="A56" s="10" t="s">
        <v>157</v>
      </c>
      <c r="B56" s="28">
        <f>'DEFM cat A_age'!M56</f>
        <v>1994400</v>
      </c>
      <c r="C56" s="29">
        <f>'DEFM cat B_age'!M56</f>
        <v>455500</v>
      </c>
      <c r="D56" s="30">
        <f>'DEFM cat C_age'!M56</f>
        <v>628200</v>
      </c>
      <c r="E56" s="15">
        <f>'DEFM cat ABC_age_sexe'!M56</f>
        <v>3078000</v>
      </c>
      <c r="F56" s="28">
        <v>171000</v>
      </c>
      <c r="G56" s="30">
        <v>227200</v>
      </c>
      <c r="H56" s="15">
        <v>3476200</v>
      </c>
      <c r="I56" s="70"/>
      <c r="J56" s="15">
        <v>164530</v>
      </c>
      <c r="K56" s="15">
        <v>188320</v>
      </c>
      <c r="L56" s="15">
        <v>207930</v>
      </c>
      <c r="M56" s="70"/>
    </row>
    <row r="57" spans="1:13" x14ac:dyDescent="0.2">
      <c r="A57" s="10" t="s">
        <v>158</v>
      </c>
      <c r="B57" s="28">
        <f>'DEFM cat A_age'!M57</f>
        <v>1998400</v>
      </c>
      <c r="C57" s="29">
        <f>'DEFM cat B_age'!M57</f>
        <v>455300</v>
      </c>
      <c r="D57" s="30">
        <f>'DEFM cat C_age'!M57</f>
        <v>601500</v>
      </c>
      <c r="E57" s="15">
        <f>'DEFM cat ABC_age_sexe'!M57</f>
        <v>3055200</v>
      </c>
      <c r="F57" s="28">
        <v>171500</v>
      </c>
      <c r="G57" s="30">
        <v>226400</v>
      </c>
      <c r="H57" s="15">
        <v>3453100</v>
      </c>
      <c r="I57" s="70"/>
      <c r="J57" s="15">
        <v>167310</v>
      </c>
      <c r="K57" s="15">
        <v>191100</v>
      </c>
      <c r="L57" s="15">
        <v>210570</v>
      </c>
      <c r="M57" s="70"/>
    </row>
    <row r="58" spans="1:13" x14ac:dyDescent="0.2">
      <c r="A58" s="10" t="s">
        <v>159</v>
      </c>
      <c r="B58" s="28">
        <f>'DEFM cat A_age'!M58</f>
        <v>2047100</v>
      </c>
      <c r="C58" s="29">
        <f>'DEFM cat B_age'!M58</f>
        <v>459000</v>
      </c>
      <c r="D58" s="30">
        <f>'DEFM cat C_age'!M58</f>
        <v>580900</v>
      </c>
      <c r="E58" s="15">
        <f>'DEFM cat ABC_age_sexe'!M58</f>
        <v>3087000</v>
      </c>
      <c r="F58" s="28">
        <v>174100</v>
      </c>
      <c r="G58" s="30">
        <v>222400</v>
      </c>
      <c r="H58" s="15">
        <v>3483500</v>
      </c>
      <c r="I58" s="70"/>
      <c r="J58" s="15">
        <v>170540</v>
      </c>
      <c r="K58" s="15">
        <v>193730</v>
      </c>
      <c r="L58" s="15">
        <v>212490</v>
      </c>
      <c r="M58" s="70"/>
    </row>
    <row r="59" spans="1:13" x14ac:dyDescent="0.2">
      <c r="A59" s="10" t="s">
        <v>160</v>
      </c>
      <c r="B59" s="28">
        <f>'DEFM cat A_age'!M59</f>
        <v>2165600</v>
      </c>
      <c r="C59" s="29">
        <f>'DEFM cat B_age'!M59</f>
        <v>466100</v>
      </c>
      <c r="D59" s="30">
        <f>'DEFM cat C_age'!M59</f>
        <v>569100</v>
      </c>
      <c r="E59" s="15">
        <f>'DEFM cat ABC_age_sexe'!M59</f>
        <v>3200800</v>
      </c>
      <c r="F59" s="28">
        <v>175100</v>
      </c>
      <c r="G59" s="30">
        <v>222600</v>
      </c>
      <c r="H59" s="15">
        <v>3598500</v>
      </c>
      <c r="I59" s="70"/>
      <c r="J59" s="15">
        <v>173780</v>
      </c>
      <c r="K59" s="15">
        <v>196680</v>
      </c>
      <c r="L59" s="15">
        <v>215440</v>
      </c>
      <c r="M59" s="70"/>
    </row>
    <row r="60" spans="1:13" x14ac:dyDescent="0.2">
      <c r="A60" s="10" t="s">
        <v>161</v>
      </c>
      <c r="B60" s="28">
        <f>'DEFM cat A_age'!M60</f>
        <v>2355700</v>
      </c>
      <c r="C60" s="29">
        <f>'DEFM cat B_age'!M60</f>
        <v>473600</v>
      </c>
      <c r="D60" s="30">
        <f>'DEFM cat C_age'!M60</f>
        <v>563100</v>
      </c>
      <c r="E60" s="15">
        <f>'DEFM cat ABC_age_sexe'!M60</f>
        <v>3392400</v>
      </c>
      <c r="F60" s="28">
        <v>190300</v>
      </c>
      <c r="G60" s="30">
        <v>227600</v>
      </c>
      <c r="H60" s="15">
        <v>3810200</v>
      </c>
      <c r="I60" s="70"/>
      <c r="J60" s="15">
        <v>178330</v>
      </c>
      <c r="K60" s="15">
        <v>199640</v>
      </c>
      <c r="L60" s="15">
        <v>216880</v>
      </c>
      <c r="M60" s="70"/>
    </row>
    <row r="61" spans="1:13" x14ac:dyDescent="0.2">
      <c r="A61" s="10" t="s">
        <v>162</v>
      </c>
      <c r="B61" s="28">
        <f>'DEFM cat A_age'!M61</f>
        <v>2506500</v>
      </c>
      <c r="C61" s="29">
        <f>'DEFM cat B_age'!M61</f>
        <v>497800</v>
      </c>
      <c r="D61" s="30">
        <f>'DEFM cat C_age'!M61</f>
        <v>585400</v>
      </c>
      <c r="E61" s="15">
        <f>'DEFM cat ABC_age_sexe'!M61</f>
        <v>3589600</v>
      </c>
      <c r="F61" s="28">
        <v>210800</v>
      </c>
      <c r="G61" s="30">
        <v>236600</v>
      </c>
      <c r="H61" s="15">
        <v>4037000</v>
      </c>
      <c r="I61" s="70"/>
      <c r="J61" s="15">
        <v>190350</v>
      </c>
      <c r="K61" s="15">
        <v>213570</v>
      </c>
      <c r="L61" s="15">
        <v>231020</v>
      </c>
      <c r="M61" s="70"/>
    </row>
    <row r="62" spans="1:13" x14ac:dyDescent="0.2">
      <c r="A62" s="10" t="s">
        <v>163</v>
      </c>
      <c r="B62" s="28">
        <f>'DEFM cat A_age'!M62</f>
        <v>2576900</v>
      </c>
      <c r="C62" s="29">
        <f>'DEFM cat B_age'!M62</f>
        <v>497000</v>
      </c>
      <c r="D62" s="30">
        <f>'DEFM cat C_age'!M62</f>
        <v>642000</v>
      </c>
      <c r="E62" s="15">
        <f>'DEFM cat ABC_age_sexe'!M62</f>
        <v>3715900</v>
      </c>
      <c r="F62" s="28">
        <v>227200</v>
      </c>
      <c r="G62" s="30">
        <v>252200</v>
      </c>
      <c r="H62" s="15">
        <v>4195300</v>
      </c>
      <c r="I62" s="70"/>
      <c r="J62" s="15">
        <v>195250</v>
      </c>
      <c r="K62" s="15">
        <v>220110</v>
      </c>
      <c r="L62" s="15">
        <v>237720</v>
      </c>
      <c r="M62" s="70"/>
    </row>
    <row r="63" spans="1:13" x14ac:dyDescent="0.2">
      <c r="A63" s="10" t="s">
        <v>164</v>
      </c>
      <c r="B63" s="28">
        <f>'DEFM cat A_age'!M63</f>
        <v>2640600</v>
      </c>
      <c r="C63" s="29">
        <f>'DEFM cat B_age'!M63</f>
        <v>510800</v>
      </c>
      <c r="D63" s="30">
        <f>'DEFM cat C_age'!M63</f>
        <v>671000</v>
      </c>
      <c r="E63" s="15">
        <f>'DEFM cat ABC_age_sexe'!M63</f>
        <v>3822400</v>
      </c>
      <c r="F63" s="28">
        <v>228000</v>
      </c>
      <c r="G63" s="30">
        <v>281000</v>
      </c>
      <c r="H63" s="15">
        <v>4331400</v>
      </c>
      <c r="I63" s="70"/>
      <c r="J63" s="15">
        <v>203520</v>
      </c>
      <c r="K63" s="15">
        <v>229240</v>
      </c>
      <c r="L63" s="15">
        <v>247280</v>
      </c>
      <c r="M63" s="70"/>
    </row>
    <row r="64" spans="1:13" x14ac:dyDescent="0.2">
      <c r="A64" s="10" t="s">
        <v>165</v>
      </c>
      <c r="B64" s="28">
        <f>'DEFM cat A_age'!M64</f>
        <v>2664000</v>
      </c>
      <c r="C64" s="29">
        <f>'DEFM cat B_age'!M64</f>
        <v>515200</v>
      </c>
      <c r="D64" s="30">
        <f>'DEFM cat C_age'!M64</f>
        <v>701500</v>
      </c>
      <c r="E64" s="15">
        <f>'DEFM cat ABC_age_sexe'!M64</f>
        <v>3880700</v>
      </c>
      <c r="F64" s="28">
        <v>248400</v>
      </c>
      <c r="G64" s="30">
        <v>300800</v>
      </c>
      <c r="H64" s="15">
        <v>4429900</v>
      </c>
      <c r="I64" s="70"/>
      <c r="J64" s="15">
        <v>208090</v>
      </c>
      <c r="K64" s="15">
        <v>234730</v>
      </c>
      <c r="L64" s="15">
        <v>254870</v>
      </c>
      <c r="M64" s="70"/>
    </row>
    <row r="65" spans="1:13" x14ac:dyDescent="0.2">
      <c r="A65" s="10" t="s">
        <v>166</v>
      </c>
      <c r="B65" s="28">
        <f>'DEFM cat A_age'!M65</f>
        <v>2687600</v>
      </c>
      <c r="C65" s="29">
        <f>'DEFM cat B_age'!M65</f>
        <v>522100</v>
      </c>
      <c r="D65" s="30">
        <f>'DEFM cat C_age'!M65</f>
        <v>729000</v>
      </c>
      <c r="E65" s="15">
        <f>'DEFM cat ABC_age_sexe'!M65</f>
        <v>3938600</v>
      </c>
      <c r="F65" s="28">
        <v>260100</v>
      </c>
      <c r="G65" s="30">
        <v>336600</v>
      </c>
      <c r="H65" s="15">
        <v>4535300</v>
      </c>
      <c r="I65" s="70"/>
      <c r="J65" s="15">
        <v>211240</v>
      </c>
      <c r="K65" s="15">
        <v>237840</v>
      </c>
      <c r="L65" s="15">
        <v>259790</v>
      </c>
      <c r="M65" s="70"/>
    </row>
    <row r="66" spans="1:13" x14ac:dyDescent="0.2">
      <c r="A66" s="10" t="s">
        <v>167</v>
      </c>
      <c r="B66" s="28">
        <f>'DEFM cat A_age'!M66</f>
        <v>2690800</v>
      </c>
      <c r="C66" s="29">
        <f>'DEFM cat B_age'!M66</f>
        <v>528500</v>
      </c>
      <c r="D66" s="30">
        <f>'DEFM cat C_age'!M66</f>
        <v>757400</v>
      </c>
      <c r="E66" s="15">
        <f>'DEFM cat ABC_age_sexe'!M66</f>
        <v>3976700</v>
      </c>
      <c r="F66" s="28">
        <v>257100</v>
      </c>
      <c r="G66" s="30">
        <v>361700</v>
      </c>
      <c r="H66" s="15">
        <v>4595500</v>
      </c>
      <c r="I66" s="70"/>
      <c r="J66" s="15">
        <v>215580</v>
      </c>
      <c r="K66" s="15">
        <v>243030</v>
      </c>
      <c r="L66" s="15">
        <v>265640</v>
      </c>
      <c r="M66" s="70"/>
    </row>
    <row r="67" spans="1:13" s="48" customFormat="1" x14ac:dyDescent="0.2">
      <c r="A67" s="52" t="s">
        <v>168</v>
      </c>
      <c r="B67" s="49">
        <f>'DEFM cat A_age'!M67</f>
        <v>2690200</v>
      </c>
      <c r="C67" s="50">
        <f>'DEFM cat B_age'!M67</f>
        <v>533700</v>
      </c>
      <c r="D67" s="51">
        <f>'DEFM cat C_age'!M67</f>
        <v>782900</v>
      </c>
      <c r="E67" s="46">
        <f>'DEFM cat ABC_age_sexe'!M67</f>
        <v>4006800</v>
      </c>
      <c r="F67" s="49">
        <v>242000</v>
      </c>
      <c r="G67" s="51">
        <v>355900</v>
      </c>
      <c r="H67" s="46">
        <v>4604700</v>
      </c>
      <c r="I67" s="71"/>
      <c r="J67" s="46">
        <v>219390</v>
      </c>
      <c r="K67" s="46">
        <v>247690</v>
      </c>
      <c r="L67" s="46">
        <v>270520</v>
      </c>
      <c r="M67" s="71"/>
    </row>
    <row r="68" spans="1:13" x14ac:dyDescent="0.2">
      <c r="A68" s="10" t="s">
        <v>169</v>
      </c>
      <c r="B68" s="28">
        <f>'DEFM cat A_age'!M68</f>
        <v>2699100</v>
      </c>
      <c r="C68" s="29">
        <f>'DEFM cat B_age'!M68</f>
        <v>539500</v>
      </c>
      <c r="D68" s="30">
        <f>'DEFM cat C_age'!M68</f>
        <v>807700</v>
      </c>
      <c r="E68" s="15">
        <f>'DEFM cat ABC_age_sexe'!M68</f>
        <v>4046300</v>
      </c>
      <c r="F68" s="28">
        <v>238800</v>
      </c>
      <c r="G68" s="30">
        <v>349800</v>
      </c>
      <c r="H68" s="15">
        <v>4635000</v>
      </c>
      <c r="I68" s="70"/>
      <c r="J68" s="15">
        <v>226200</v>
      </c>
      <c r="K68" s="15">
        <v>255340</v>
      </c>
      <c r="L68" s="15">
        <v>277570</v>
      </c>
      <c r="M68" s="70"/>
    </row>
    <row r="69" spans="1:13" x14ac:dyDescent="0.2">
      <c r="A69" s="10" t="s">
        <v>170</v>
      </c>
      <c r="B69" s="28">
        <f>'DEFM cat A_age'!M69</f>
        <v>2708600</v>
      </c>
      <c r="C69" s="29">
        <f>'DEFM cat B_age'!M69</f>
        <v>548800</v>
      </c>
      <c r="D69" s="30">
        <f>'DEFM cat C_age'!M69</f>
        <v>830000</v>
      </c>
      <c r="E69" s="15">
        <f>'DEFM cat ABC_age_sexe'!M69</f>
        <v>4087400</v>
      </c>
      <c r="F69" s="28">
        <v>234300</v>
      </c>
      <c r="G69" s="30">
        <v>351300</v>
      </c>
      <c r="H69" s="15">
        <v>4673000</v>
      </c>
      <c r="I69" s="70"/>
      <c r="J69" s="15">
        <v>228660</v>
      </c>
      <c r="K69" s="15">
        <v>258400</v>
      </c>
      <c r="L69" s="15">
        <v>280890</v>
      </c>
      <c r="M69" s="70"/>
    </row>
    <row r="70" spans="1:13" x14ac:dyDescent="0.2">
      <c r="A70" s="10" t="s">
        <v>171</v>
      </c>
      <c r="B70" s="28">
        <f>'DEFM cat A_age'!M70</f>
        <v>2761800</v>
      </c>
      <c r="C70" s="29">
        <f>'DEFM cat B_age'!M70</f>
        <v>554400</v>
      </c>
      <c r="D70" s="30">
        <f>'DEFM cat C_age'!M70</f>
        <v>830700</v>
      </c>
      <c r="E70" s="15">
        <f>'DEFM cat ABC_age_sexe'!M70</f>
        <v>4146900</v>
      </c>
      <c r="F70" s="28">
        <v>233100</v>
      </c>
      <c r="G70" s="30">
        <v>349500</v>
      </c>
      <c r="H70" s="15">
        <v>4729500</v>
      </c>
      <c r="I70" s="70"/>
      <c r="J70" s="15">
        <v>230440</v>
      </c>
      <c r="K70" s="15">
        <v>260590</v>
      </c>
      <c r="L70" s="15">
        <v>282200</v>
      </c>
      <c r="M70" s="70"/>
    </row>
    <row r="71" spans="1:13" x14ac:dyDescent="0.2">
      <c r="A71" s="10" t="s">
        <v>172</v>
      </c>
      <c r="B71" s="28">
        <f>'DEFM cat A_age'!M71</f>
        <v>2821500</v>
      </c>
      <c r="C71" s="29">
        <f>'DEFM cat B_age'!M71</f>
        <v>556700</v>
      </c>
      <c r="D71" s="30">
        <f>'DEFM cat C_age'!M71</f>
        <v>838900</v>
      </c>
      <c r="E71" s="15">
        <f>'DEFM cat ABC_age_sexe'!M71</f>
        <v>4217100</v>
      </c>
      <c r="F71" s="28">
        <v>228900</v>
      </c>
      <c r="G71" s="30">
        <v>355100</v>
      </c>
      <c r="H71" s="15">
        <v>4801100</v>
      </c>
      <c r="I71" s="70"/>
      <c r="J71" s="15">
        <v>232310</v>
      </c>
      <c r="K71" s="15">
        <v>262840</v>
      </c>
      <c r="L71" s="15">
        <v>286020</v>
      </c>
      <c r="M71" s="70"/>
    </row>
    <row r="72" spans="1:13" x14ac:dyDescent="0.2">
      <c r="A72" s="10" t="s">
        <v>173</v>
      </c>
      <c r="B72" s="28">
        <f>'DEFM cat A_age'!M72</f>
        <v>2875800</v>
      </c>
      <c r="C72" s="29">
        <f>'DEFM cat B_age'!M72</f>
        <v>567300</v>
      </c>
      <c r="D72" s="30">
        <f>'DEFM cat C_age'!M72</f>
        <v>847000</v>
      </c>
      <c r="E72" s="15">
        <f>'DEFM cat ABC_age_sexe'!M72</f>
        <v>4290000</v>
      </c>
      <c r="F72" s="28">
        <v>236500</v>
      </c>
      <c r="G72" s="30">
        <v>367200</v>
      </c>
      <c r="H72" s="15">
        <v>4893700</v>
      </c>
      <c r="I72" s="70"/>
      <c r="J72" s="15">
        <v>234980</v>
      </c>
      <c r="K72" s="15">
        <v>266110</v>
      </c>
      <c r="L72" s="15">
        <v>289970</v>
      </c>
      <c r="M72" s="70"/>
    </row>
    <row r="73" spans="1:13" x14ac:dyDescent="0.2">
      <c r="A73" s="10" t="s">
        <v>174</v>
      </c>
      <c r="B73" s="28">
        <f>'DEFM cat A_age'!M73</f>
        <v>2922600</v>
      </c>
      <c r="C73" s="29">
        <f>'DEFM cat B_age'!M73</f>
        <v>580600</v>
      </c>
      <c r="D73" s="30">
        <f>'DEFM cat C_age'!M73</f>
        <v>859700</v>
      </c>
      <c r="E73" s="15">
        <f>'DEFM cat ABC_age_sexe'!M73</f>
        <v>4362900</v>
      </c>
      <c r="F73" s="28">
        <v>241700</v>
      </c>
      <c r="G73" s="30">
        <v>366900</v>
      </c>
      <c r="H73" s="15">
        <v>4971500</v>
      </c>
      <c r="I73" s="70"/>
      <c r="J73" s="15">
        <v>237470</v>
      </c>
      <c r="K73" s="15">
        <v>269950</v>
      </c>
      <c r="L73" s="15">
        <v>293290</v>
      </c>
      <c r="M73" s="70"/>
    </row>
    <row r="74" spans="1:13" x14ac:dyDescent="0.2">
      <c r="A74" s="10" t="s">
        <v>175</v>
      </c>
      <c r="B74" s="28">
        <f>'DEFM cat A_age'!M74</f>
        <v>3015200</v>
      </c>
      <c r="C74" s="29">
        <f>'DEFM cat B_age'!M74</f>
        <v>596800</v>
      </c>
      <c r="D74" s="30">
        <f>'DEFM cat C_age'!M74</f>
        <v>867900</v>
      </c>
      <c r="E74" s="15">
        <f>'DEFM cat ABC_age_sexe'!M74</f>
        <v>4479900</v>
      </c>
      <c r="F74" s="28">
        <v>244800</v>
      </c>
      <c r="G74" s="30">
        <v>361600</v>
      </c>
      <c r="H74" s="15">
        <v>5086300</v>
      </c>
      <c r="I74" s="70"/>
      <c r="J74" s="15">
        <v>242160</v>
      </c>
      <c r="K74" s="15">
        <v>275590</v>
      </c>
      <c r="L74" s="15">
        <v>297360</v>
      </c>
      <c r="M74" s="70"/>
    </row>
    <row r="75" spans="1:13" x14ac:dyDescent="0.2">
      <c r="A75" s="10" t="s">
        <v>176</v>
      </c>
      <c r="B75" s="28">
        <f>'DEFM cat A_age'!M75</f>
        <v>3115300</v>
      </c>
      <c r="C75" s="29">
        <f>'DEFM cat B_age'!M75</f>
        <v>613000</v>
      </c>
      <c r="D75" s="30">
        <f>'DEFM cat C_age'!M75</f>
        <v>873400</v>
      </c>
      <c r="E75" s="15">
        <f>'DEFM cat ABC_age_sexe'!M75</f>
        <v>4601600</v>
      </c>
      <c r="F75" s="28">
        <v>255300</v>
      </c>
      <c r="G75" s="30">
        <v>355500</v>
      </c>
      <c r="H75" s="15">
        <v>5212500</v>
      </c>
      <c r="I75" s="70"/>
      <c r="J75" s="15">
        <v>247850</v>
      </c>
      <c r="K75" s="15">
        <v>281950</v>
      </c>
      <c r="L75" s="15">
        <v>303230</v>
      </c>
      <c r="M75" s="70"/>
    </row>
    <row r="76" spans="1:13" x14ac:dyDescent="0.2">
      <c r="A76" s="10" t="s">
        <v>177</v>
      </c>
      <c r="B76" s="28">
        <f>'DEFM cat A_age'!M76</f>
        <v>3196400</v>
      </c>
      <c r="C76" s="29">
        <f>'DEFM cat B_age'!M76</f>
        <v>631200</v>
      </c>
      <c r="D76" s="30">
        <f>'DEFM cat C_age'!M76</f>
        <v>887100</v>
      </c>
      <c r="E76" s="15">
        <f>'DEFM cat ABC_age_sexe'!M76</f>
        <v>4714700</v>
      </c>
      <c r="F76" s="28">
        <v>256500</v>
      </c>
      <c r="G76" s="30">
        <v>350400</v>
      </c>
      <c r="H76" s="15">
        <v>5321600</v>
      </c>
      <c r="I76" s="70"/>
      <c r="J76" s="15">
        <v>251310</v>
      </c>
      <c r="K76" s="15">
        <v>285860</v>
      </c>
      <c r="L76" s="15">
        <v>307650</v>
      </c>
      <c r="M76" s="70"/>
    </row>
    <row r="77" spans="1:13" x14ac:dyDescent="0.2">
      <c r="A77" s="10" t="s">
        <v>178</v>
      </c>
      <c r="B77" s="28">
        <f>'DEFM cat A_age'!M77</f>
        <v>3265000</v>
      </c>
      <c r="C77" s="29">
        <f>'DEFM cat B_age'!M77</f>
        <v>631700</v>
      </c>
      <c r="D77" s="30">
        <f>'DEFM cat C_age'!M77</f>
        <v>898600</v>
      </c>
      <c r="E77" s="15">
        <f>'DEFM cat ABC_age_sexe'!M77</f>
        <v>4795200</v>
      </c>
      <c r="F77" s="28">
        <v>264500</v>
      </c>
      <c r="G77" s="30">
        <v>352700</v>
      </c>
      <c r="H77" s="15">
        <v>5412400</v>
      </c>
      <c r="I77" s="70"/>
      <c r="J77" s="15">
        <v>255860</v>
      </c>
      <c r="K77" s="15">
        <v>290840</v>
      </c>
      <c r="L77" s="15">
        <v>312850</v>
      </c>
      <c r="M77" s="70"/>
    </row>
    <row r="78" spans="1:13" x14ac:dyDescent="0.2">
      <c r="A78" s="10" t="s">
        <v>179</v>
      </c>
      <c r="B78" s="28">
        <f>'DEFM cat A_age'!M78</f>
        <v>3270600</v>
      </c>
      <c r="C78" s="29">
        <f>'DEFM cat B_age'!M78</f>
        <v>635700</v>
      </c>
      <c r="D78" s="30">
        <f>'DEFM cat C_age'!M78</f>
        <v>915600</v>
      </c>
      <c r="E78" s="15">
        <f>'DEFM cat ABC_age_sexe'!M78</f>
        <v>4821900</v>
      </c>
      <c r="F78" s="28">
        <v>263100</v>
      </c>
      <c r="G78" s="30">
        <v>355700</v>
      </c>
      <c r="H78" s="15">
        <v>5440700</v>
      </c>
      <c r="I78" s="70"/>
      <c r="J78" s="15">
        <v>256070</v>
      </c>
      <c r="K78" s="15">
        <v>291030</v>
      </c>
      <c r="L78" s="15">
        <v>314050</v>
      </c>
      <c r="M78" s="70"/>
    </row>
    <row r="79" spans="1:13" s="48" customFormat="1" x14ac:dyDescent="0.2">
      <c r="A79" s="52" t="s">
        <v>180</v>
      </c>
      <c r="B79" s="49">
        <f>'DEFM cat A_age'!M79</f>
        <v>3292000</v>
      </c>
      <c r="C79" s="50">
        <f>'DEFM cat B_age'!M79</f>
        <v>650000</v>
      </c>
      <c r="D79" s="51">
        <f>'DEFM cat C_age'!M79</f>
        <v>945000</v>
      </c>
      <c r="E79" s="46">
        <f>'DEFM cat ABC_age_sexe'!M79</f>
        <v>4887000</v>
      </c>
      <c r="F79" s="49">
        <v>272200</v>
      </c>
      <c r="G79" s="51">
        <v>374600</v>
      </c>
      <c r="H79" s="46">
        <v>5533800</v>
      </c>
      <c r="I79" s="71"/>
      <c r="J79" s="46">
        <v>256990</v>
      </c>
      <c r="K79" s="46">
        <v>292800</v>
      </c>
      <c r="L79" s="46">
        <v>319150</v>
      </c>
      <c r="M79" s="71"/>
    </row>
    <row r="80" spans="1:13" x14ac:dyDescent="0.2">
      <c r="A80" s="10" t="s">
        <v>181</v>
      </c>
      <c r="B80" s="28">
        <f>'DEFM cat A_age'!M80</f>
        <v>3342100</v>
      </c>
      <c r="C80" s="29">
        <f>'DEFM cat B_age'!M80</f>
        <v>652400</v>
      </c>
      <c r="D80" s="30">
        <f>'DEFM cat C_age'!M80</f>
        <v>954100</v>
      </c>
      <c r="E80" s="15">
        <f>'DEFM cat ABC_age_sexe'!M80</f>
        <v>4948500</v>
      </c>
      <c r="F80" s="28">
        <v>276500</v>
      </c>
      <c r="G80" s="30">
        <v>389700</v>
      </c>
      <c r="H80" s="15">
        <v>5614700</v>
      </c>
      <c r="I80" s="70"/>
      <c r="J80" s="15">
        <v>256550</v>
      </c>
      <c r="K80" s="15">
        <v>293280</v>
      </c>
      <c r="L80" s="15">
        <v>321950</v>
      </c>
      <c r="M80" s="70"/>
    </row>
    <row r="81" spans="1:13" x14ac:dyDescent="0.2">
      <c r="A81" s="10" t="s">
        <v>182</v>
      </c>
      <c r="B81" s="28">
        <f>'DEFM cat A_age'!M81</f>
        <v>3388500</v>
      </c>
      <c r="C81" s="29">
        <f>'DEFM cat B_age'!M81</f>
        <v>660100</v>
      </c>
      <c r="D81" s="30">
        <f>'DEFM cat C_age'!M81</f>
        <v>972500</v>
      </c>
      <c r="E81" s="15">
        <f>'DEFM cat ABC_age_sexe'!M81</f>
        <v>5021000</v>
      </c>
      <c r="F81" s="28">
        <v>277100</v>
      </c>
      <c r="G81" s="30">
        <v>396800</v>
      </c>
      <c r="H81" s="15">
        <v>5695000</v>
      </c>
      <c r="I81" s="70"/>
      <c r="J81" s="15">
        <v>258150</v>
      </c>
      <c r="K81" s="15">
        <v>295230</v>
      </c>
      <c r="L81" s="15">
        <v>323660</v>
      </c>
      <c r="M81" s="70"/>
    </row>
    <row r="82" spans="1:13" x14ac:dyDescent="0.2">
      <c r="A82" s="10" t="s">
        <v>183</v>
      </c>
      <c r="B82" s="28">
        <f>'DEFM cat A_age'!M82</f>
        <v>3418200</v>
      </c>
      <c r="C82" s="29">
        <f>'DEFM cat B_age'!M82</f>
        <v>663200</v>
      </c>
      <c r="D82" s="30">
        <f>'DEFM cat C_age'!M82</f>
        <v>1000300</v>
      </c>
      <c r="E82" s="15">
        <f>'DEFM cat ABC_age_sexe'!M82</f>
        <v>5081800</v>
      </c>
      <c r="F82" s="28">
        <v>273100</v>
      </c>
      <c r="G82" s="30">
        <v>393100</v>
      </c>
      <c r="H82" s="15">
        <v>5748000</v>
      </c>
      <c r="I82" s="70"/>
      <c r="J82" s="15">
        <v>259250</v>
      </c>
      <c r="K82" s="15">
        <v>296930</v>
      </c>
      <c r="L82" s="15">
        <v>325830</v>
      </c>
      <c r="M82" s="70"/>
    </row>
    <row r="83" spans="1:13" x14ac:dyDescent="0.2">
      <c r="A83" s="10" t="s">
        <v>184</v>
      </c>
      <c r="B83" s="28">
        <f>'DEFM cat A_age'!M83</f>
        <v>3476900</v>
      </c>
      <c r="C83" s="29">
        <f>'DEFM cat B_age'!M83</f>
        <v>675700</v>
      </c>
      <c r="D83" s="30">
        <f>'DEFM cat C_age'!M83</f>
        <v>1030700</v>
      </c>
      <c r="E83" s="15">
        <f>'DEFM cat ABC_age_sexe'!M83</f>
        <v>5183300</v>
      </c>
      <c r="F83" s="28">
        <v>272400</v>
      </c>
      <c r="G83" s="30">
        <v>384200</v>
      </c>
      <c r="H83" s="15">
        <v>5839900</v>
      </c>
      <c r="I83" s="70"/>
      <c r="J83" s="15">
        <v>259180</v>
      </c>
      <c r="K83" s="15">
        <v>297830</v>
      </c>
      <c r="L83" s="15">
        <v>327290</v>
      </c>
      <c r="M83" s="70"/>
    </row>
    <row r="84" spans="1:13" x14ac:dyDescent="0.2">
      <c r="A84" s="10" t="s">
        <v>185</v>
      </c>
      <c r="B84" s="28">
        <f>'DEFM cat A_age'!M84</f>
        <v>3506100</v>
      </c>
      <c r="C84" s="29">
        <f>'DEFM cat B_age'!M84</f>
        <v>686900</v>
      </c>
      <c r="D84" s="30">
        <f>'DEFM cat C_age'!M84</f>
        <v>1080100</v>
      </c>
      <c r="E84" s="15">
        <f>'DEFM cat ABC_age_sexe'!M84</f>
        <v>5273000</v>
      </c>
      <c r="F84" s="28">
        <v>277500</v>
      </c>
      <c r="G84" s="30">
        <v>379700</v>
      </c>
      <c r="H84" s="15">
        <v>5930200</v>
      </c>
      <c r="I84" s="70"/>
      <c r="J84" s="15">
        <v>260080</v>
      </c>
      <c r="K84" s="15">
        <v>299600</v>
      </c>
      <c r="L84" s="15">
        <v>329320</v>
      </c>
      <c r="M84" s="70"/>
    </row>
    <row r="85" spans="1:13" x14ac:dyDescent="0.2">
      <c r="A85" s="10" t="s">
        <v>186</v>
      </c>
      <c r="B85" s="28">
        <f>'DEFM cat A_age'!M85</f>
        <v>3552500</v>
      </c>
      <c r="C85" s="29">
        <f>'DEFM cat B_age'!M85</f>
        <v>701000</v>
      </c>
      <c r="D85" s="30">
        <f>'DEFM cat C_age'!M85</f>
        <v>1134500</v>
      </c>
      <c r="E85" s="15">
        <f>'DEFM cat ABC_age_sexe'!M85</f>
        <v>5387900</v>
      </c>
      <c r="F85" s="28">
        <v>276900</v>
      </c>
      <c r="G85" s="30">
        <v>387300</v>
      </c>
      <c r="H85" s="15">
        <v>6052200</v>
      </c>
      <c r="I85" s="70"/>
      <c r="J85" s="15">
        <v>262440</v>
      </c>
      <c r="K85" s="15">
        <v>303610</v>
      </c>
      <c r="L85" s="15">
        <v>333480</v>
      </c>
      <c r="M85" s="70"/>
    </row>
    <row r="86" spans="1:13" x14ac:dyDescent="0.2">
      <c r="A86" s="10" t="s">
        <v>187</v>
      </c>
      <c r="B86" s="28">
        <f>'DEFM cat A_age'!M86</f>
        <v>3544200</v>
      </c>
      <c r="C86" s="29">
        <f>'DEFM cat B_age'!M86</f>
        <v>704600</v>
      </c>
      <c r="D86" s="30">
        <f>'DEFM cat C_age'!M86</f>
        <v>1152200</v>
      </c>
      <c r="E86" s="15">
        <f>'DEFM cat ABC_age_sexe'!M86</f>
        <v>5401000</v>
      </c>
      <c r="F86" s="28">
        <v>276600</v>
      </c>
      <c r="G86" s="30">
        <v>403900</v>
      </c>
      <c r="H86" s="15">
        <v>6081500</v>
      </c>
      <c r="I86" s="70"/>
      <c r="J86" s="15">
        <v>261920</v>
      </c>
      <c r="K86" s="15">
        <v>304060</v>
      </c>
      <c r="L86" s="15">
        <v>334230</v>
      </c>
      <c r="M86" s="70"/>
    </row>
    <row r="87" spans="1:13" x14ac:dyDescent="0.2">
      <c r="A87" s="10" t="s">
        <v>188</v>
      </c>
      <c r="B87" s="28">
        <f>'DEFM cat A_age'!M87</f>
        <v>3576700</v>
      </c>
      <c r="C87" s="29">
        <f>'DEFM cat B_age'!M87</f>
        <v>713500</v>
      </c>
      <c r="D87" s="30">
        <f>'DEFM cat C_age'!M87</f>
        <v>1160200</v>
      </c>
      <c r="E87" s="15">
        <f>'DEFM cat ABC_age_sexe'!M87</f>
        <v>5450400</v>
      </c>
      <c r="F87" s="28">
        <v>271100</v>
      </c>
      <c r="G87" s="30">
        <v>417300</v>
      </c>
      <c r="H87" s="15">
        <v>6138800</v>
      </c>
      <c r="I87" s="70"/>
      <c r="J87" s="15">
        <v>260490</v>
      </c>
      <c r="K87" s="15">
        <v>303340</v>
      </c>
      <c r="L87" s="15">
        <v>334120</v>
      </c>
      <c r="M87" s="70"/>
    </row>
    <row r="88" spans="1:13" x14ac:dyDescent="0.2">
      <c r="A88" s="10" t="s">
        <v>189</v>
      </c>
      <c r="B88" s="28">
        <f>'DEFM cat A_age'!M88</f>
        <v>3563600</v>
      </c>
      <c r="C88" s="29">
        <f>'DEFM cat B_age'!M88</f>
        <v>717000</v>
      </c>
      <c r="D88" s="30">
        <f>'DEFM cat C_age'!M88</f>
        <v>1185200</v>
      </c>
      <c r="E88" s="15">
        <f>'DEFM cat ABC_age_sexe'!M88</f>
        <v>5465900</v>
      </c>
      <c r="F88" s="28">
        <v>272200</v>
      </c>
      <c r="G88" s="30">
        <v>424200</v>
      </c>
      <c r="H88" s="15">
        <v>6162300</v>
      </c>
      <c r="I88" s="70"/>
      <c r="J88" s="15">
        <v>259940</v>
      </c>
      <c r="K88" s="15">
        <v>303310</v>
      </c>
      <c r="L88" s="15">
        <v>335290</v>
      </c>
      <c r="M88" s="70"/>
    </row>
    <row r="89" spans="1:13" x14ac:dyDescent="0.2">
      <c r="A89" s="10" t="s">
        <v>190</v>
      </c>
      <c r="B89" s="28">
        <f>'DEFM cat A_age'!M89</f>
        <v>3524400</v>
      </c>
      <c r="C89" s="29">
        <f>'DEFM cat B_age'!M89</f>
        <v>722800</v>
      </c>
      <c r="D89" s="30">
        <f>'DEFM cat C_age'!M89</f>
        <v>1186600</v>
      </c>
      <c r="E89" s="15">
        <f>'DEFM cat ABC_age_sexe'!M89</f>
        <v>5433800</v>
      </c>
      <c r="F89" s="28">
        <v>291600</v>
      </c>
      <c r="G89" s="30">
        <v>429900</v>
      </c>
      <c r="H89" s="15">
        <v>6155300</v>
      </c>
      <c r="I89" s="70"/>
      <c r="J89" s="15">
        <v>255840</v>
      </c>
      <c r="K89" s="15">
        <v>299140</v>
      </c>
      <c r="L89" s="15">
        <v>332660</v>
      </c>
      <c r="M89" s="70"/>
    </row>
    <row r="90" spans="1:13" x14ac:dyDescent="0.2">
      <c r="A90" s="10" t="s">
        <v>191</v>
      </c>
      <c r="B90" s="28">
        <f>'DEFM cat A_age'!M90</f>
        <v>3501400</v>
      </c>
      <c r="C90" s="29">
        <f>'DEFM cat B_age'!M90</f>
        <v>722600</v>
      </c>
      <c r="D90" s="30">
        <f>'DEFM cat C_age'!M90</f>
        <v>1234300</v>
      </c>
      <c r="E90" s="15">
        <f>'DEFM cat ABC_age_sexe'!M90</f>
        <v>5458200</v>
      </c>
      <c r="F90" s="28">
        <v>314000</v>
      </c>
      <c r="G90" s="30">
        <v>429800</v>
      </c>
      <c r="H90" s="15">
        <v>6202000</v>
      </c>
      <c r="I90" s="70"/>
      <c r="J90" s="15">
        <v>255520</v>
      </c>
      <c r="K90" s="15">
        <v>299890</v>
      </c>
      <c r="L90" s="15">
        <v>333070</v>
      </c>
      <c r="M90" s="70"/>
    </row>
    <row r="91" spans="1:13" s="48" customFormat="1" x14ac:dyDescent="0.2">
      <c r="A91" s="52" t="s">
        <v>192</v>
      </c>
      <c r="B91" s="49">
        <f>'DEFM cat A_age'!M91</f>
        <v>3471400</v>
      </c>
      <c r="C91" s="50">
        <f>'DEFM cat B_age'!M91</f>
        <v>724200</v>
      </c>
      <c r="D91" s="51">
        <f>'DEFM cat C_age'!M91</f>
        <v>1275500</v>
      </c>
      <c r="E91" s="46">
        <f>'DEFM cat ABC_age_sexe'!M91</f>
        <v>5471000</v>
      </c>
      <c r="F91" s="49">
        <v>325300</v>
      </c>
      <c r="G91" s="51">
        <v>423900</v>
      </c>
      <c r="H91" s="46">
        <v>6220200</v>
      </c>
      <c r="I91" s="71"/>
      <c r="J91" s="46">
        <v>256360</v>
      </c>
      <c r="K91" s="46">
        <v>301380</v>
      </c>
      <c r="L91" s="46">
        <v>334800</v>
      </c>
      <c r="M91" s="71"/>
    </row>
    <row r="92" spans="1:13" x14ac:dyDescent="0.2">
      <c r="A92" s="10" t="s">
        <v>193</v>
      </c>
      <c r="B92" s="28">
        <f>'DEFM cat A_age'!M92</f>
        <v>3492500</v>
      </c>
      <c r="C92" s="29">
        <f>'DEFM cat B_age'!M92</f>
        <v>720300</v>
      </c>
      <c r="D92" s="30">
        <f>'DEFM cat C_age'!M92</f>
        <v>1302400</v>
      </c>
      <c r="E92" s="15">
        <f>'DEFM cat ABC_age_sexe'!M92</f>
        <v>5515200</v>
      </c>
      <c r="F92" s="28">
        <v>320300</v>
      </c>
      <c r="G92" s="30">
        <v>420100</v>
      </c>
      <c r="H92" s="15">
        <v>6255700</v>
      </c>
      <c r="I92" s="70"/>
      <c r="J92" s="15">
        <v>257130</v>
      </c>
      <c r="K92" s="15">
        <v>302320</v>
      </c>
      <c r="L92" s="15">
        <v>336120</v>
      </c>
      <c r="M92" s="70"/>
    </row>
    <row r="93" spans="1:13" x14ac:dyDescent="0.2">
      <c r="A93" s="10" t="s">
        <v>194</v>
      </c>
      <c r="B93" s="28">
        <f>'DEFM cat A_age'!M93</f>
        <v>3487300</v>
      </c>
      <c r="C93" s="29">
        <f>'DEFM cat B_age'!M93</f>
        <v>730100</v>
      </c>
      <c r="D93" s="30">
        <f>'DEFM cat C_age'!M93</f>
        <v>1338200</v>
      </c>
      <c r="E93" s="15">
        <f>'DEFM cat ABC_age_sexe'!M93</f>
        <v>5555500</v>
      </c>
      <c r="F93" s="28">
        <v>302700</v>
      </c>
      <c r="G93" s="30">
        <v>421900</v>
      </c>
      <c r="H93" s="15">
        <v>6280100</v>
      </c>
      <c r="I93" s="70"/>
      <c r="J93" s="15">
        <v>255980</v>
      </c>
      <c r="K93" s="15">
        <v>302430</v>
      </c>
      <c r="L93" s="15">
        <v>335490</v>
      </c>
      <c r="M93" s="70"/>
    </row>
    <row r="94" spans="1:13" x14ac:dyDescent="0.2">
      <c r="A94" s="10" t="s">
        <v>195</v>
      </c>
      <c r="B94" s="28">
        <f>'DEFM cat A_age'!M94</f>
        <v>3486100</v>
      </c>
      <c r="C94" s="29">
        <f>'DEFM cat B_age'!M94</f>
        <v>744200</v>
      </c>
      <c r="D94" s="30">
        <f>'DEFM cat C_age'!M94</f>
        <v>1366000</v>
      </c>
      <c r="E94" s="15">
        <f>'DEFM cat ABC_age_sexe'!M94</f>
        <v>5596300</v>
      </c>
      <c r="F94" s="28">
        <v>277800</v>
      </c>
      <c r="G94" s="30">
        <v>416400</v>
      </c>
      <c r="H94" s="15">
        <v>6290500</v>
      </c>
      <c r="I94" s="70"/>
      <c r="J94" s="15">
        <v>256910</v>
      </c>
      <c r="K94" s="15">
        <v>304710</v>
      </c>
      <c r="L94" s="15">
        <v>335610</v>
      </c>
      <c r="M94" s="70"/>
    </row>
    <row r="95" spans="1:13" x14ac:dyDescent="0.2">
      <c r="A95" s="10" t="s">
        <v>196</v>
      </c>
      <c r="B95" s="28">
        <f>'DEFM cat A_age'!M95</f>
        <v>3468800</v>
      </c>
      <c r="C95" s="29">
        <f>'DEFM cat B_age'!M95</f>
        <v>751300</v>
      </c>
      <c r="D95" s="30">
        <f>'DEFM cat C_age'!M95</f>
        <v>1405200</v>
      </c>
      <c r="E95" s="15">
        <f>'DEFM cat ABC_age_sexe'!M95</f>
        <v>5625300</v>
      </c>
      <c r="F95" s="28">
        <v>263500</v>
      </c>
      <c r="G95" s="30">
        <v>392500</v>
      </c>
      <c r="H95" s="15">
        <v>6281300</v>
      </c>
      <c r="I95" s="70"/>
      <c r="J95" s="15">
        <v>259370</v>
      </c>
      <c r="K95" s="15">
        <v>308550</v>
      </c>
      <c r="L95" s="15">
        <v>336880</v>
      </c>
      <c r="M95" s="70"/>
    </row>
    <row r="96" spans="1:13" x14ac:dyDescent="0.2">
      <c r="A96" s="10" t="s">
        <v>197</v>
      </c>
      <c r="B96" s="28">
        <f>'DEFM cat A_age'!M96</f>
        <v>3449200</v>
      </c>
      <c r="C96" s="29">
        <f>'DEFM cat B_age'!M96</f>
        <v>762000</v>
      </c>
      <c r="D96" s="30">
        <f>'DEFM cat C_age'!M96</f>
        <v>1421700</v>
      </c>
      <c r="E96" s="15">
        <f>'DEFM cat ABC_age_sexe'!M96</f>
        <v>5632900</v>
      </c>
      <c r="F96" s="28">
        <v>264500</v>
      </c>
      <c r="G96" s="30">
        <v>371900</v>
      </c>
      <c r="H96" s="15">
        <v>6269300</v>
      </c>
      <c r="I96" s="70"/>
      <c r="J96" s="15">
        <v>260320</v>
      </c>
      <c r="K96" s="15">
        <v>310380</v>
      </c>
      <c r="L96" s="15">
        <v>337260</v>
      </c>
      <c r="M96" s="70"/>
    </row>
    <row r="97" spans="1:24" x14ac:dyDescent="0.2">
      <c r="A97" s="10" t="s">
        <v>198</v>
      </c>
      <c r="B97" s="28">
        <f>'DEFM cat A_age'!M97</f>
        <v>3443200</v>
      </c>
      <c r="C97" s="29">
        <f>'DEFM cat B_age'!M97</f>
        <v>758700</v>
      </c>
      <c r="D97" s="30">
        <f>'DEFM cat C_age'!M97</f>
        <v>1429500</v>
      </c>
      <c r="E97" s="15">
        <f>'DEFM cat ABC_age_sexe'!M97</f>
        <v>5631300</v>
      </c>
      <c r="F97" s="28">
        <v>258400</v>
      </c>
      <c r="G97" s="30">
        <v>359000</v>
      </c>
      <c r="H97" s="15">
        <v>6248700</v>
      </c>
      <c r="I97" s="70"/>
      <c r="J97" s="15">
        <v>260840</v>
      </c>
      <c r="K97" s="15">
        <v>312520</v>
      </c>
      <c r="L97" s="15">
        <v>338440</v>
      </c>
      <c r="M97" s="70"/>
    </row>
    <row r="98" spans="1:24" x14ac:dyDescent="0.2">
      <c r="A98" s="10" t="s">
        <v>199</v>
      </c>
      <c r="B98" s="28">
        <f>'DEFM cat A_age'!M98</f>
        <v>3438300</v>
      </c>
      <c r="C98" s="29">
        <f>'DEFM cat B_age'!M98</f>
        <v>760400</v>
      </c>
      <c r="D98" s="30">
        <f>'DEFM cat C_age'!M98</f>
        <v>1423400</v>
      </c>
      <c r="E98" s="15">
        <f>'DEFM cat ABC_age_sexe'!M98</f>
        <v>5622100</v>
      </c>
      <c r="F98" s="28">
        <v>260600</v>
      </c>
      <c r="G98" s="30">
        <v>352200</v>
      </c>
      <c r="H98" s="15">
        <v>6234900</v>
      </c>
      <c r="I98" s="70"/>
      <c r="J98" s="15">
        <v>260310</v>
      </c>
      <c r="K98" s="15">
        <v>312400</v>
      </c>
      <c r="L98" s="15">
        <v>337320</v>
      </c>
      <c r="M98" s="70"/>
    </row>
    <row r="99" spans="1:24" x14ac:dyDescent="0.2">
      <c r="A99" s="10" t="s">
        <v>200</v>
      </c>
      <c r="B99" s="28">
        <f>'DEFM cat A_age'!M99</f>
        <v>3424200</v>
      </c>
      <c r="C99" s="29">
        <f>'DEFM cat B_age'!M99</f>
        <v>756900</v>
      </c>
      <c r="D99" s="30">
        <f>'DEFM cat C_age'!M99</f>
        <v>1437000</v>
      </c>
      <c r="E99" s="15">
        <f>'DEFM cat ABC_age_sexe'!M99</f>
        <v>5618100</v>
      </c>
      <c r="F99" s="28">
        <v>270100</v>
      </c>
      <c r="G99" s="30">
        <v>346200</v>
      </c>
      <c r="H99" s="15">
        <v>6234400</v>
      </c>
      <c r="I99" s="70"/>
      <c r="J99" s="15">
        <v>259080</v>
      </c>
      <c r="K99" s="15">
        <v>311870</v>
      </c>
      <c r="L99" s="15">
        <v>337730</v>
      </c>
      <c r="M99" s="70"/>
    </row>
    <row r="100" spans="1:24" x14ac:dyDescent="0.2">
      <c r="A100" s="117" t="s">
        <v>211</v>
      </c>
      <c r="B100" s="28">
        <f>'DEFM cat A_age'!M100</f>
        <v>3399600</v>
      </c>
      <c r="C100" s="29">
        <f>'DEFM cat B_age'!M100</f>
        <v>761400</v>
      </c>
      <c r="D100" s="30">
        <f>'DEFM cat C_age'!M100</f>
        <v>1452700</v>
      </c>
      <c r="E100" s="15">
        <f>'DEFM cat ABC_age_sexe'!M100</f>
        <v>5613800</v>
      </c>
      <c r="F100" s="28">
        <v>276700</v>
      </c>
      <c r="G100" s="30">
        <v>345300</v>
      </c>
      <c r="H100" s="15">
        <v>6235800</v>
      </c>
      <c r="I100" s="70"/>
      <c r="J100" s="15">
        <v>257860</v>
      </c>
      <c r="K100" s="15">
        <v>311870</v>
      </c>
      <c r="L100" s="15">
        <v>338080</v>
      </c>
      <c r="M100" s="70"/>
    </row>
    <row r="101" spans="1:24" x14ac:dyDescent="0.2">
      <c r="A101" s="117" t="s">
        <v>227</v>
      </c>
      <c r="B101" s="28">
        <f>'DEFM cat A_age'!M101</f>
        <v>3370600</v>
      </c>
      <c r="C101" s="29">
        <f>'DEFM cat B_age'!M101</f>
        <v>746000</v>
      </c>
      <c r="D101" s="30">
        <f>'DEFM cat C_age'!M101</f>
        <v>1456300</v>
      </c>
      <c r="E101" s="15">
        <f>'DEFM cat ABC_age_sexe'!M101</f>
        <v>5572900</v>
      </c>
      <c r="F101" s="28">
        <v>282100</v>
      </c>
      <c r="G101" s="30">
        <v>354100</v>
      </c>
      <c r="H101" s="15">
        <v>6209100</v>
      </c>
      <c r="I101" s="70"/>
      <c r="J101" s="15">
        <v>254660</v>
      </c>
      <c r="K101" s="15">
        <v>307950</v>
      </c>
      <c r="L101" s="15">
        <v>335240</v>
      </c>
      <c r="M101" s="70"/>
      <c r="X101" s="200"/>
    </row>
    <row r="102" spans="1:24" x14ac:dyDescent="0.2">
      <c r="A102" s="117" t="s">
        <v>228</v>
      </c>
      <c r="B102" s="28">
        <f>'DEFM cat A_age'!M102</f>
        <v>3355000</v>
      </c>
      <c r="C102" s="29">
        <f>'DEFM cat B_age'!M102</f>
        <v>736200</v>
      </c>
      <c r="D102" s="30">
        <f>'DEFM cat C_age'!M102</f>
        <v>1417500</v>
      </c>
      <c r="E102" s="15">
        <f>'DEFM cat ABC_age_sexe'!M102</f>
        <v>5508800</v>
      </c>
      <c r="F102" s="28">
        <v>290900</v>
      </c>
      <c r="G102" s="30">
        <v>358100</v>
      </c>
      <c r="H102" s="15">
        <v>6157700</v>
      </c>
      <c r="I102" s="70"/>
      <c r="J102" s="15">
        <v>251140</v>
      </c>
      <c r="K102" s="15">
        <v>303870</v>
      </c>
      <c r="L102" s="15">
        <v>332230</v>
      </c>
      <c r="M102" s="70"/>
      <c r="X102" s="200"/>
    </row>
    <row r="103" spans="1:24" s="48" customFormat="1" x14ac:dyDescent="0.2">
      <c r="A103" s="42" t="s">
        <v>229</v>
      </c>
      <c r="B103" s="49">
        <f>'DEFM cat A_age'!M103</f>
        <v>3318000</v>
      </c>
      <c r="C103" s="50">
        <f>'DEFM cat B_age'!M103</f>
        <v>725600</v>
      </c>
      <c r="D103" s="51">
        <f>'DEFM cat C_age'!M103</f>
        <v>1416300</v>
      </c>
      <c r="E103" s="46">
        <f>'DEFM cat ABC_age_sexe'!M103</f>
        <v>5459900</v>
      </c>
      <c r="F103" s="49">
        <v>293000</v>
      </c>
      <c r="G103" s="51">
        <v>353400</v>
      </c>
      <c r="H103" s="46">
        <v>6106200</v>
      </c>
      <c r="I103" s="71"/>
      <c r="J103" s="46">
        <v>246120</v>
      </c>
      <c r="K103" s="46">
        <v>298550</v>
      </c>
      <c r="L103" s="46">
        <v>327180</v>
      </c>
      <c r="M103" s="71"/>
      <c r="Q103" s="202"/>
      <c r="U103" s="202"/>
      <c r="V103" s="194"/>
      <c r="W103" s="194"/>
      <c r="X103" s="203"/>
    </row>
    <row r="104" spans="1:24" x14ac:dyDescent="0.2">
      <c r="A104" s="225" t="s">
        <v>230</v>
      </c>
      <c r="B104" s="28">
        <f>'DEFM cat A_age'!M104</f>
        <v>3337300</v>
      </c>
      <c r="C104" s="29">
        <f>'DEFM cat B_age'!M104</f>
        <v>778500</v>
      </c>
      <c r="D104" s="30">
        <f>'DEFM cat C_age'!M104</f>
        <v>1347500</v>
      </c>
      <c r="E104" s="15">
        <f>'DEFM cat ABC_age_sexe'!M104</f>
        <v>5463300</v>
      </c>
      <c r="F104" s="28">
        <v>294200</v>
      </c>
      <c r="G104" s="30">
        <v>348000</v>
      </c>
      <c r="H104" s="15">
        <v>6105500</v>
      </c>
      <c r="I104" s="70"/>
      <c r="J104" s="15">
        <v>243020</v>
      </c>
      <c r="K104" s="15">
        <v>294420</v>
      </c>
      <c r="L104" s="15">
        <v>322780</v>
      </c>
      <c r="M104" s="70"/>
      <c r="X104" s="200"/>
    </row>
    <row r="105" spans="1:24" x14ac:dyDescent="0.2">
      <c r="A105" s="225" t="s">
        <v>231</v>
      </c>
      <c r="B105" s="28">
        <f>'DEFM cat A_age'!M105</f>
        <v>4140100</v>
      </c>
      <c r="C105" s="29">
        <f>'DEFM cat B_age'!M105</f>
        <v>651500</v>
      </c>
      <c r="D105" s="30">
        <f>'DEFM cat C_age'!M105</f>
        <v>1016100</v>
      </c>
      <c r="E105" s="15">
        <f>'DEFM cat ABC_age_sexe'!M105</f>
        <v>5807700</v>
      </c>
      <c r="F105" s="28">
        <v>286500</v>
      </c>
      <c r="G105" s="30">
        <v>327600</v>
      </c>
      <c r="H105" s="15">
        <v>6421800</v>
      </c>
      <c r="I105" s="70"/>
      <c r="J105" s="15">
        <v>257690</v>
      </c>
      <c r="K105" s="15">
        <v>300200</v>
      </c>
      <c r="L105" s="15">
        <v>326330</v>
      </c>
      <c r="M105" s="70"/>
      <c r="X105" s="200"/>
    </row>
    <row r="106" spans="1:24" x14ac:dyDescent="0.2">
      <c r="A106" s="225" t="s">
        <v>232</v>
      </c>
      <c r="B106" s="28">
        <f>'DEFM cat A_age'!M106</f>
        <v>3668600</v>
      </c>
      <c r="C106" s="29">
        <f>'DEFM cat B_age'!M106</f>
        <v>710900</v>
      </c>
      <c r="D106" s="30">
        <f>'DEFM cat C_age'!M106</f>
        <v>1382700</v>
      </c>
      <c r="E106" s="15">
        <f>'DEFM cat ABC_age_sexe'!M106</f>
        <v>5762200</v>
      </c>
      <c r="F106" s="28">
        <v>304300</v>
      </c>
      <c r="G106" s="30">
        <v>315200</v>
      </c>
      <c r="H106" s="15">
        <v>6381700</v>
      </c>
      <c r="I106" s="70"/>
      <c r="J106" s="15">
        <v>249950</v>
      </c>
      <c r="K106" s="15">
        <v>301230</v>
      </c>
      <c r="L106" s="15">
        <v>326580</v>
      </c>
      <c r="M106" s="70"/>
      <c r="X106" s="200"/>
    </row>
    <row r="107" spans="1:24" x14ac:dyDescent="0.2">
      <c r="A107" s="225" t="s">
        <v>233</v>
      </c>
      <c r="B107" s="28">
        <f>'DEFM cat A_age'!M107</f>
        <v>3592800</v>
      </c>
      <c r="C107" s="29">
        <f>'DEFM cat B_age'!M107</f>
        <v>714100</v>
      </c>
      <c r="D107" s="30">
        <f>'DEFM cat C_age'!M107</f>
        <v>1420200</v>
      </c>
      <c r="E107" s="15">
        <f>'DEFM cat ABC_age_sexe'!M107</f>
        <v>5727000</v>
      </c>
      <c r="F107" s="28">
        <v>330800</v>
      </c>
      <c r="G107" s="30">
        <v>321100</v>
      </c>
      <c r="H107" s="15">
        <v>6379000</v>
      </c>
      <c r="I107" s="70"/>
      <c r="J107" s="15">
        <v>243160</v>
      </c>
      <c r="K107" s="15">
        <v>296860</v>
      </c>
      <c r="L107" s="15">
        <v>324830</v>
      </c>
      <c r="M107" s="70"/>
      <c r="X107" s="200"/>
    </row>
    <row r="108" spans="1:24" x14ac:dyDescent="0.2">
      <c r="A108" s="117" t="s">
        <v>234</v>
      </c>
      <c r="B108" s="28">
        <f>'DEFM cat A_age'!M108</f>
        <v>3562600</v>
      </c>
      <c r="C108" s="29">
        <f>'DEFM cat B_age'!M108</f>
        <v>719600</v>
      </c>
      <c r="D108" s="30">
        <f>'DEFM cat C_age'!M108</f>
        <v>1450300</v>
      </c>
      <c r="E108" s="15">
        <f>'DEFM cat ABC_age_sexe'!M108</f>
        <v>5732500</v>
      </c>
      <c r="F108" s="28">
        <v>349700</v>
      </c>
      <c r="G108" s="30">
        <v>328300</v>
      </c>
      <c r="H108" s="15">
        <v>6410500</v>
      </c>
      <c r="I108" s="70"/>
      <c r="J108" s="15">
        <v>240520</v>
      </c>
      <c r="K108" s="15">
        <v>296240</v>
      </c>
      <c r="L108" s="15">
        <v>325600</v>
      </c>
      <c r="M108" s="70"/>
      <c r="X108" s="200"/>
    </row>
    <row r="109" spans="1:24" x14ac:dyDescent="0.2">
      <c r="A109" s="117" t="s">
        <v>235</v>
      </c>
      <c r="B109" s="28">
        <f>'DEFM cat A_age'!M109</f>
        <v>3490900</v>
      </c>
      <c r="C109" s="29">
        <f>'DEFM cat B_age'!M109</f>
        <v>742600</v>
      </c>
      <c r="D109" s="30">
        <f>'DEFM cat C_age'!M109</f>
        <v>1449000</v>
      </c>
      <c r="E109" s="15">
        <f>'DEFM cat ABC_age_sexe'!M109</f>
        <v>5682500</v>
      </c>
      <c r="F109" s="28">
        <v>360700</v>
      </c>
      <c r="G109" s="30">
        <v>346400</v>
      </c>
      <c r="H109" s="15">
        <v>6389500</v>
      </c>
      <c r="I109" s="70"/>
      <c r="J109" s="15">
        <v>239090</v>
      </c>
      <c r="K109" s="15">
        <v>294940</v>
      </c>
      <c r="L109" s="15">
        <v>325630</v>
      </c>
      <c r="M109" s="70"/>
      <c r="X109" s="200"/>
    </row>
    <row r="110" spans="1:24" x14ac:dyDescent="0.2">
      <c r="A110" s="117" t="s">
        <v>236</v>
      </c>
      <c r="B110" s="28">
        <f>'DEFM cat A_age'!M110</f>
        <v>3297300</v>
      </c>
      <c r="C110" s="29">
        <f>'DEFM cat B_age'!M110</f>
        <v>732600</v>
      </c>
      <c r="D110" s="30">
        <f>'DEFM cat C_age'!M110</f>
        <v>1519300</v>
      </c>
      <c r="E110" s="15">
        <f>'DEFM cat ABC_age_sexe'!M110</f>
        <v>5549200</v>
      </c>
      <c r="F110" s="28">
        <v>366100</v>
      </c>
      <c r="G110" s="30">
        <v>355800</v>
      </c>
      <c r="H110" s="15">
        <v>6271100</v>
      </c>
      <c r="I110" s="70"/>
      <c r="J110" s="15">
        <v>236030</v>
      </c>
      <c r="K110" s="15">
        <v>292570</v>
      </c>
      <c r="L110" s="15">
        <v>324010</v>
      </c>
      <c r="M110" s="70"/>
      <c r="X110" s="200"/>
    </row>
    <row r="111" spans="1:24" x14ac:dyDescent="0.2">
      <c r="A111" s="117" t="s">
        <v>237</v>
      </c>
      <c r="B111" s="28">
        <f>'DEFM cat A_age'!M111</f>
        <v>3130400</v>
      </c>
      <c r="C111" s="29">
        <f>'DEFM cat B_age'!M111</f>
        <v>719000</v>
      </c>
      <c r="D111" s="30">
        <f>'DEFM cat C_age'!M111</f>
        <v>1538200</v>
      </c>
      <c r="E111" s="15">
        <f>'DEFM cat ABC_age_sexe'!M111</f>
        <v>5387600</v>
      </c>
      <c r="F111" s="28">
        <v>353100</v>
      </c>
      <c r="G111" s="30">
        <v>360200</v>
      </c>
      <c r="H111" s="15">
        <v>6100900</v>
      </c>
      <c r="I111" s="70"/>
      <c r="J111" s="15">
        <v>234610</v>
      </c>
      <c r="K111" s="15">
        <v>291260</v>
      </c>
      <c r="L111" s="15">
        <v>322400</v>
      </c>
      <c r="M111" s="70"/>
      <c r="X111" s="200"/>
    </row>
    <row r="112" spans="1:24" x14ac:dyDescent="0.2">
      <c r="A112" s="117" t="s">
        <v>238</v>
      </c>
      <c r="B112" s="28">
        <f>'DEFM cat A_age'!M112</f>
        <v>2981100</v>
      </c>
      <c r="C112" s="29">
        <f>'DEFM cat B_age'!M112</f>
        <v>738600</v>
      </c>
      <c r="D112" s="30">
        <f>'DEFM cat C_age'!M112</f>
        <v>1528500</v>
      </c>
      <c r="E112" s="15">
        <f>'DEFM cat ABC_age_sexe'!M112</f>
        <v>5248200</v>
      </c>
      <c r="F112" s="28">
        <v>350700</v>
      </c>
      <c r="G112" s="30">
        <v>369200</v>
      </c>
      <c r="H112" s="15">
        <v>5968100</v>
      </c>
      <c r="I112" s="70"/>
      <c r="J112" s="15">
        <v>228940</v>
      </c>
      <c r="K112" s="15">
        <v>287560</v>
      </c>
      <c r="L112" s="15">
        <v>319480</v>
      </c>
      <c r="M112" s="70"/>
      <c r="X112" s="200"/>
    </row>
    <row r="113" spans="1:24" x14ac:dyDescent="0.2">
      <c r="A113" s="225" t="s">
        <v>239</v>
      </c>
      <c r="B113" s="28">
        <f>'DEFM cat A_age'!M113</f>
        <v>2946400</v>
      </c>
      <c r="C113" s="29">
        <f>'DEFM cat B_age'!M113</f>
        <v>724100</v>
      </c>
      <c r="D113" s="30">
        <f>'DEFM cat C_age'!M113</f>
        <v>1496100</v>
      </c>
      <c r="E113" s="15">
        <f>'DEFM cat ABC_age_sexe'!M113</f>
        <v>5166600</v>
      </c>
      <c r="F113" s="28">
        <v>350000</v>
      </c>
      <c r="G113" s="30">
        <v>367800</v>
      </c>
      <c r="H113" s="15">
        <v>5884500</v>
      </c>
      <c r="I113" s="70"/>
      <c r="J113" s="15">
        <v>221630</v>
      </c>
      <c r="K113" s="15">
        <v>284590</v>
      </c>
      <c r="L113" s="15">
        <v>316640</v>
      </c>
      <c r="M113" s="70"/>
      <c r="X113" s="200"/>
    </row>
    <row r="114" spans="1:24" x14ac:dyDescent="0.2">
      <c r="A114" s="117" t="s">
        <v>240</v>
      </c>
      <c r="B114" s="28">
        <f>'DEFM cat A_age'!M114</f>
        <v>2925000</v>
      </c>
      <c r="C114" s="29">
        <f>'DEFM cat B_age'!M114</f>
        <v>748300</v>
      </c>
      <c r="D114" s="30">
        <f>'DEFM cat C_age'!M114</f>
        <v>1471600</v>
      </c>
      <c r="E114" s="15">
        <f>'DEFM cat ABC_age_sexe'!M114</f>
        <v>5144900</v>
      </c>
      <c r="F114" s="28">
        <v>348400</v>
      </c>
      <c r="G114" s="30">
        <v>366500</v>
      </c>
      <c r="H114" s="15">
        <v>5859700</v>
      </c>
      <c r="I114" s="70"/>
      <c r="J114" s="15">
        <v>218750</v>
      </c>
      <c r="K114" s="15">
        <v>282670</v>
      </c>
      <c r="L114" s="15">
        <v>315420</v>
      </c>
      <c r="M114" s="70"/>
      <c r="X114" s="200"/>
    </row>
    <row r="115" spans="1:24" s="48" customFormat="1" x14ac:dyDescent="0.2">
      <c r="A115" s="117" t="s">
        <v>241</v>
      </c>
      <c r="B115" s="28">
        <f>'DEFM cat A_age'!M115</f>
        <v>2835300</v>
      </c>
      <c r="C115" s="29">
        <f>'DEFM cat B_age'!M115</f>
        <v>779300</v>
      </c>
      <c r="D115" s="30">
        <f>'DEFM cat C_age'!M115</f>
        <v>1488200</v>
      </c>
      <c r="E115" s="15">
        <f>'DEFM cat ABC_age_sexe'!M115</f>
        <v>5102800</v>
      </c>
      <c r="F115" s="28">
        <v>345900</v>
      </c>
      <c r="G115" s="30">
        <v>362600</v>
      </c>
      <c r="H115" s="15">
        <v>5811300</v>
      </c>
      <c r="I115" s="70"/>
      <c r="J115" s="15">
        <v>215820</v>
      </c>
      <c r="K115" s="15">
        <v>280760</v>
      </c>
      <c r="L115" s="15">
        <v>313570</v>
      </c>
      <c r="M115" s="71"/>
      <c r="Q115" s="202"/>
      <c r="U115" s="202"/>
      <c r="V115" s="194"/>
      <c r="W115" s="194"/>
      <c r="X115" s="203"/>
    </row>
    <row r="116" spans="1:24" x14ac:dyDescent="0.2">
      <c r="A116" s="225" t="s">
        <v>242</v>
      </c>
      <c r="B116" s="28">
        <f>'DEFM cat A_age'!M116</f>
        <v>2809600</v>
      </c>
      <c r="C116" s="29">
        <f>'DEFM cat B_age'!M116</f>
        <v>783200</v>
      </c>
      <c r="D116" s="30">
        <f>'DEFM cat C_age'!M116</f>
        <v>1496200</v>
      </c>
      <c r="E116" s="15">
        <f>'DEFM cat ABC_age_sexe'!M116</f>
        <v>5088900</v>
      </c>
      <c r="F116" s="28">
        <v>348900</v>
      </c>
      <c r="G116" s="30">
        <v>361600</v>
      </c>
      <c r="H116" s="15">
        <v>5799400</v>
      </c>
      <c r="I116" s="70"/>
      <c r="J116" s="15">
        <v>214430</v>
      </c>
      <c r="K116" s="15">
        <v>279280</v>
      </c>
      <c r="L116" s="15">
        <v>312560</v>
      </c>
      <c r="M116" s="70"/>
      <c r="X116" s="200"/>
    </row>
    <row r="117" spans="1:24" x14ac:dyDescent="0.2">
      <c r="A117" s="225" t="s">
        <v>243</v>
      </c>
      <c r="B117" s="28">
        <f>'DEFM cat A_age'!M117</f>
        <v>2799200</v>
      </c>
      <c r="C117" s="29">
        <f>'DEFM cat B_age'!M117</f>
        <v>783000</v>
      </c>
      <c r="D117" s="30">
        <f>'DEFM cat C_age'!M117</f>
        <v>1489800</v>
      </c>
      <c r="E117" s="15">
        <f>'DEFM cat ABC_age_sexe'!M117</f>
        <v>5072000</v>
      </c>
      <c r="F117" s="28">
        <v>350100</v>
      </c>
      <c r="G117" s="30">
        <v>367700</v>
      </c>
      <c r="H117" s="15">
        <v>5789700</v>
      </c>
      <c r="I117" s="70"/>
      <c r="J117" s="15">
        <v>211480</v>
      </c>
      <c r="K117" s="15">
        <v>275870</v>
      </c>
      <c r="L117" s="15">
        <v>309630</v>
      </c>
      <c r="M117" s="70"/>
      <c r="X117" s="200"/>
    </row>
    <row r="118" spans="1:24" x14ac:dyDescent="0.2">
      <c r="A118" s="117" t="s">
        <v>244</v>
      </c>
      <c r="B118" s="28">
        <f>'DEFM cat A_age'!M118</f>
        <v>2811100</v>
      </c>
      <c r="C118" s="29">
        <f>'DEFM cat B_age'!M118</f>
        <v>797000</v>
      </c>
      <c r="D118" s="30">
        <f>'DEFM cat C_age'!M118</f>
        <v>1472100</v>
      </c>
      <c r="E118" s="15">
        <f>'DEFM cat ABC_age_sexe'!M118</f>
        <v>5080200</v>
      </c>
      <c r="F118" s="28">
        <v>351800</v>
      </c>
      <c r="G118" s="30">
        <v>372500</v>
      </c>
      <c r="H118" s="15">
        <v>5804500</v>
      </c>
      <c r="I118" s="70"/>
      <c r="J118" s="15">
        <v>209930</v>
      </c>
      <c r="K118" s="15">
        <v>275680</v>
      </c>
      <c r="L118" s="15">
        <v>309180</v>
      </c>
      <c r="M118" s="70"/>
      <c r="X118" s="200"/>
    </row>
    <row r="119" spans="1:24" x14ac:dyDescent="0.2">
      <c r="A119" s="225" t="s">
        <v>268</v>
      </c>
      <c r="B119" s="28">
        <f>'DEFM cat A_age'!M119</f>
        <v>2823000</v>
      </c>
      <c r="C119" s="29">
        <f>'DEFM cat B_age'!M119</f>
        <v>811400</v>
      </c>
      <c r="D119" s="30">
        <f>'DEFM cat C_age'!M119</f>
        <v>1487200</v>
      </c>
      <c r="E119" s="15">
        <f>'DEFM cat ABC_age_sexe'!M119</f>
        <v>5121700</v>
      </c>
      <c r="F119" s="28">
        <v>344900</v>
      </c>
      <c r="G119" s="30">
        <v>382400</v>
      </c>
      <c r="H119" s="15">
        <v>5849000</v>
      </c>
      <c r="I119" s="70"/>
      <c r="J119" s="15">
        <v>209000</v>
      </c>
      <c r="K119" s="15">
        <v>276240</v>
      </c>
      <c r="L119" s="15">
        <v>310710</v>
      </c>
      <c r="M119" s="70"/>
      <c r="X119" s="200"/>
    </row>
    <row r="120" spans="1:24" x14ac:dyDescent="0.2">
      <c r="A120" s="225" t="s">
        <v>271</v>
      </c>
      <c r="B120" s="28">
        <f>'DEFM cat A_age'!M120</f>
        <v>2819800</v>
      </c>
      <c r="C120" s="29">
        <f>'DEFM cat B_age'!M120</f>
        <v>819600</v>
      </c>
      <c r="D120" s="30">
        <f>'DEFM cat C_age'!M120</f>
        <v>1484800</v>
      </c>
      <c r="E120" s="15">
        <f>'DEFM cat ABC_age_sexe'!M120</f>
        <v>5124300</v>
      </c>
      <c r="F120" s="28">
        <v>341400</v>
      </c>
      <c r="G120" s="30">
        <v>386500</v>
      </c>
      <c r="H120" s="15">
        <v>5852200</v>
      </c>
      <c r="I120" s="70"/>
      <c r="J120" s="15">
        <v>207840</v>
      </c>
      <c r="K120" s="15">
        <v>276270</v>
      </c>
      <c r="L120" s="15">
        <v>310120</v>
      </c>
      <c r="M120" s="70"/>
      <c r="X120" s="200"/>
    </row>
    <row r="121" spans="1:24" x14ac:dyDescent="0.2">
      <c r="A121" s="5"/>
      <c r="B121" s="28"/>
      <c r="C121" s="29"/>
      <c r="D121" s="30"/>
      <c r="E121" s="15"/>
      <c r="F121" s="28"/>
      <c r="G121" s="30"/>
      <c r="H121" s="15"/>
      <c r="I121" s="70"/>
      <c r="J121" s="15"/>
      <c r="K121" s="15"/>
      <c r="L121" s="15"/>
      <c r="M121" s="70"/>
      <c r="X121" s="200"/>
    </row>
    <row r="122" spans="1:24" x14ac:dyDescent="0.2">
      <c r="A122" s="5"/>
      <c r="B122" s="28"/>
      <c r="C122" s="29"/>
      <c r="D122" s="30"/>
      <c r="E122" s="15"/>
      <c r="F122" s="28"/>
      <c r="G122" s="30"/>
      <c r="H122" s="15"/>
      <c r="I122" s="70"/>
      <c r="J122" s="15"/>
      <c r="K122" s="15"/>
      <c r="L122" s="15"/>
      <c r="M122" s="70"/>
      <c r="X122" s="200"/>
    </row>
    <row r="123" spans="1:24" x14ac:dyDescent="0.2">
      <c r="A123" s="5"/>
      <c r="B123" s="28"/>
      <c r="C123" s="29"/>
      <c r="D123" s="30"/>
      <c r="E123" s="15"/>
      <c r="F123" s="28"/>
      <c r="G123" s="30"/>
      <c r="H123" s="15"/>
      <c r="I123" s="70"/>
      <c r="J123" s="15"/>
      <c r="K123" s="15"/>
      <c r="L123" s="15"/>
      <c r="M123" s="70"/>
      <c r="X123" s="200"/>
    </row>
    <row r="124" spans="1:24" x14ac:dyDescent="0.2">
      <c r="A124" s="5"/>
      <c r="B124" s="28"/>
      <c r="C124" s="29"/>
      <c r="D124" s="30"/>
      <c r="E124" s="15"/>
      <c r="F124" s="28"/>
      <c r="G124" s="30"/>
      <c r="H124" s="15"/>
      <c r="I124" s="70"/>
      <c r="J124" s="15"/>
      <c r="K124" s="15"/>
      <c r="L124" s="15"/>
      <c r="M124" s="70"/>
      <c r="X124" s="200"/>
    </row>
    <row r="125" spans="1:24" x14ac:dyDescent="0.2">
      <c r="A125" s="5"/>
      <c r="B125" s="28"/>
      <c r="C125" s="29"/>
      <c r="D125" s="30"/>
      <c r="E125" s="15"/>
      <c r="F125" s="28"/>
      <c r="G125" s="30"/>
      <c r="H125" s="15"/>
      <c r="I125" s="70"/>
      <c r="J125" s="15"/>
      <c r="K125" s="15"/>
      <c r="L125" s="15"/>
      <c r="M125" s="70"/>
      <c r="X125" s="200"/>
    </row>
    <row r="126" spans="1:24" x14ac:dyDescent="0.2">
      <c r="A126" s="5"/>
      <c r="B126" s="28"/>
      <c r="C126" s="29"/>
      <c r="D126" s="30"/>
      <c r="E126" s="15"/>
      <c r="F126" s="28"/>
      <c r="G126" s="30"/>
      <c r="H126" s="15"/>
      <c r="I126" s="70"/>
      <c r="J126" s="15"/>
      <c r="K126" s="15"/>
      <c r="L126" s="15"/>
      <c r="M126" s="70"/>
      <c r="X126" s="200"/>
    </row>
    <row r="127" spans="1:24" s="48" customFormat="1" x14ac:dyDescent="0.2">
      <c r="A127" s="42"/>
      <c r="B127" s="49"/>
      <c r="C127" s="50"/>
      <c r="D127" s="51"/>
      <c r="E127" s="46"/>
      <c r="F127" s="49"/>
      <c r="G127" s="51"/>
      <c r="H127" s="46"/>
      <c r="I127" s="71"/>
      <c r="J127" s="46"/>
      <c r="K127" s="46"/>
      <c r="L127" s="46"/>
      <c r="M127" s="71"/>
      <c r="Q127" s="202"/>
      <c r="U127" s="202"/>
      <c r="V127" s="194"/>
      <c r="W127" s="194"/>
      <c r="X127" s="203"/>
    </row>
    <row r="128" spans="1:24" x14ac:dyDescent="0.2">
      <c r="A128" s="5"/>
      <c r="B128" s="28"/>
      <c r="C128" s="29"/>
      <c r="D128" s="30"/>
      <c r="E128" s="15"/>
      <c r="F128" s="28"/>
      <c r="G128" s="30"/>
      <c r="H128" s="15"/>
      <c r="I128" s="70"/>
      <c r="J128" s="15"/>
      <c r="K128" s="15"/>
      <c r="L128" s="15"/>
      <c r="M128" s="70"/>
      <c r="X128" s="200"/>
    </row>
    <row r="129" spans="1:24" x14ac:dyDescent="0.2">
      <c r="A129" s="5"/>
      <c r="B129" s="28"/>
      <c r="C129" s="29"/>
      <c r="D129" s="30"/>
      <c r="E129" s="15"/>
      <c r="F129" s="28"/>
      <c r="G129" s="30"/>
      <c r="H129" s="15"/>
      <c r="I129" s="70"/>
      <c r="J129" s="15"/>
      <c r="K129" s="15"/>
      <c r="L129" s="15"/>
      <c r="M129" s="70"/>
      <c r="X129" s="200"/>
    </row>
    <row r="130" spans="1:24" x14ac:dyDescent="0.2">
      <c r="A130" s="5"/>
      <c r="B130" s="28"/>
      <c r="C130" s="29"/>
      <c r="D130" s="30"/>
      <c r="E130" s="15"/>
      <c r="F130" s="28"/>
      <c r="G130" s="30"/>
      <c r="H130" s="15"/>
      <c r="I130" s="70"/>
      <c r="J130" s="15"/>
      <c r="K130" s="15"/>
      <c r="L130" s="15"/>
      <c r="M130" s="70"/>
      <c r="X130" s="200"/>
    </row>
    <row r="131" spans="1:24" x14ac:dyDescent="0.2">
      <c r="A131" s="5"/>
      <c r="B131" s="28"/>
      <c r="C131" s="29"/>
      <c r="D131" s="30"/>
      <c r="E131" s="15"/>
      <c r="F131" s="28"/>
      <c r="G131" s="30"/>
      <c r="H131" s="15"/>
      <c r="I131" s="70"/>
      <c r="J131" s="15"/>
      <c r="K131" s="15"/>
      <c r="L131" s="15"/>
      <c r="M131" s="70"/>
      <c r="X131" s="200"/>
    </row>
    <row r="132" spans="1:24" x14ac:dyDescent="0.2">
      <c r="A132" s="5"/>
      <c r="B132" s="28"/>
      <c r="C132" s="29"/>
      <c r="D132" s="30"/>
      <c r="E132" s="15"/>
      <c r="F132" s="28"/>
      <c r="G132" s="30"/>
      <c r="H132" s="15"/>
      <c r="I132" s="70"/>
      <c r="J132" s="15"/>
      <c r="K132" s="15"/>
      <c r="L132" s="15"/>
      <c r="M132" s="70"/>
      <c r="X132" s="200"/>
    </row>
    <row r="133" spans="1:24" x14ac:dyDescent="0.2">
      <c r="A133" s="5"/>
      <c r="B133" s="28"/>
      <c r="C133" s="29"/>
      <c r="D133" s="30"/>
      <c r="E133" s="15"/>
      <c r="F133" s="28"/>
      <c r="G133" s="30"/>
      <c r="H133" s="15"/>
      <c r="I133" s="70"/>
      <c r="J133" s="15"/>
      <c r="K133" s="15"/>
      <c r="L133" s="15"/>
      <c r="M133" s="70"/>
      <c r="X133" s="200"/>
    </row>
    <row r="134" spans="1:24" x14ac:dyDescent="0.2">
      <c r="A134" s="5"/>
      <c r="B134" s="28"/>
      <c r="C134" s="29"/>
      <c r="D134" s="30"/>
      <c r="E134" s="15"/>
      <c r="F134" s="28"/>
      <c r="G134" s="30"/>
      <c r="H134" s="15"/>
      <c r="I134" s="70"/>
      <c r="J134" s="15"/>
      <c r="K134" s="15"/>
      <c r="L134" s="15"/>
      <c r="M134" s="70"/>
      <c r="X134" s="200"/>
    </row>
    <row r="135" spans="1:24" x14ac:dyDescent="0.2">
      <c r="A135" s="5"/>
      <c r="B135" s="28"/>
      <c r="C135" s="29"/>
      <c r="D135" s="30"/>
      <c r="E135" s="15"/>
      <c r="F135" s="28"/>
      <c r="G135" s="30"/>
      <c r="H135" s="15"/>
      <c r="I135" s="70"/>
      <c r="J135" s="15"/>
      <c r="K135" s="15"/>
      <c r="L135" s="15"/>
      <c r="M135" s="70"/>
      <c r="X135" s="200"/>
    </row>
    <row r="136" spans="1:24" x14ac:dyDescent="0.2">
      <c r="A136" s="5"/>
      <c r="B136" s="28"/>
      <c r="C136" s="29"/>
      <c r="D136" s="30"/>
      <c r="E136" s="15"/>
      <c r="F136" s="28"/>
      <c r="G136" s="30"/>
      <c r="H136" s="15"/>
      <c r="I136" s="70"/>
      <c r="J136" s="15"/>
      <c r="K136" s="15"/>
      <c r="L136" s="15"/>
      <c r="M136" s="70"/>
      <c r="X136" s="200"/>
    </row>
    <row r="137" spans="1:24" x14ac:dyDescent="0.2">
      <c r="A137" s="5"/>
      <c r="B137" s="28"/>
      <c r="C137" s="29"/>
      <c r="D137" s="30"/>
      <c r="E137" s="15"/>
      <c r="F137" s="28"/>
      <c r="G137" s="30"/>
      <c r="H137" s="15"/>
      <c r="I137" s="70"/>
      <c r="J137" s="15"/>
      <c r="K137" s="15"/>
      <c r="L137" s="15"/>
      <c r="M137" s="70"/>
      <c r="X137" s="200"/>
    </row>
    <row r="138" spans="1:24" x14ac:dyDescent="0.2">
      <c r="A138" s="5"/>
      <c r="B138" s="28"/>
      <c r="C138" s="29"/>
      <c r="D138" s="30"/>
      <c r="E138" s="15"/>
      <c r="F138" s="28"/>
      <c r="G138" s="30"/>
      <c r="H138" s="15"/>
      <c r="I138" s="70"/>
      <c r="J138" s="15"/>
      <c r="K138" s="15"/>
      <c r="L138" s="15"/>
      <c r="M138" s="70"/>
      <c r="X138" s="200"/>
    </row>
    <row r="139" spans="1:24" s="48" customFormat="1" x14ac:dyDescent="0.2">
      <c r="A139" s="42"/>
      <c r="B139" s="49"/>
      <c r="C139" s="50"/>
      <c r="D139" s="51"/>
      <c r="E139" s="46"/>
      <c r="F139" s="49"/>
      <c r="G139" s="51"/>
      <c r="H139" s="46"/>
      <c r="I139" s="71"/>
      <c r="J139" s="46"/>
      <c r="K139" s="46"/>
      <c r="L139" s="46"/>
      <c r="M139" s="71"/>
      <c r="Q139" s="202"/>
      <c r="U139" s="202"/>
      <c r="V139" s="194"/>
      <c r="W139" s="194"/>
      <c r="X139" s="203"/>
    </row>
    <row r="140" spans="1:24" x14ac:dyDescent="0.2">
      <c r="A140" s="5"/>
      <c r="B140" s="28"/>
      <c r="C140" s="29"/>
      <c r="D140" s="30"/>
      <c r="E140" s="15"/>
      <c r="F140" s="28"/>
      <c r="G140" s="30"/>
      <c r="H140" s="15"/>
      <c r="I140" s="70"/>
      <c r="J140" s="15"/>
      <c r="K140" s="15"/>
      <c r="L140" s="15"/>
      <c r="M140" s="70"/>
      <c r="X140" s="200"/>
    </row>
    <row r="141" spans="1:24" x14ac:dyDescent="0.2">
      <c r="A141" s="5"/>
      <c r="B141" s="28"/>
      <c r="C141" s="29"/>
      <c r="D141" s="30"/>
      <c r="E141" s="15"/>
      <c r="F141" s="28"/>
      <c r="G141" s="30"/>
      <c r="H141" s="15"/>
      <c r="I141" s="70"/>
      <c r="J141" s="15"/>
      <c r="K141" s="15"/>
      <c r="L141" s="15"/>
      <c r="M141" s="70"/>
      <c r="X141" s="200"/>
    </row>
    <row r="142" spans="1:24" x14ac:dyDescent="0.2">
      <c r="A142" s="5"/>
      <c r="B142" s="28"/>
      <c r="C142" s="29"/>
      <c r="D142" s="30"/>
      <c r="E142" s="15"/>
      <c r="F142" s="28"/>
      <c r="G142" s="30"/>
      <c r="H142" s="15"/>
      <c r="I142" s="70"/>
      <c r="J142" s="15"/>
      <c r="K142" s="15"/>
      <c r="L142" s="15"/>
      <c r="M142" s="70"/>
      <c r="X142" s="200"/>
    </row>
    <row r="143" spans="1:24" x14ac:dyDescent="0.2">
      <c r="A143" s="5"/>
      <c r="B143" s="28"/>
      <c r="C143" s="29"/>
      <c r="D143" s="30"/>
      <c r="E143" s="15"/>
      <c r="F143" s="28"/>
      <c r="G143" s="30"/>
      <c r="H143" s="15"/>
      <c r="I143" s="70"/>
      <c r="J143" s="15"/>
      <c r="K143" s="15"/>
      <c r="L143" s="15"/>
      <c r="M143" s="70"/>
      <c r="X143" s="200"/>
    </row>
    <row r="144" spans="1:24" x14ac:dyDescent="0.2">
      <c r="A144" s="5"/>
      <c r="B144" s="28"/>
      <c r="C144" s="29"/>
      <c r="D144" s="30"/>
      <c r="E144" s="15"/>
      <c r="F144" s="28"/>
      <c r="G144" s="30"/>
      <c r="H144" s="15"/>
      <c r="I144" s="70"/>
      <c r="J144" s="15"/>
      <c r="K144" s="15"/>
      <c r="L144" s="15"/>
      <c r="M144" s="70"/>
      <c r="X144" s="200"/>
    </row>
    <row r="145" spans="1:24" x14ac:dyDescent="0.2">
      <c r="A145" s="5"/>
      <c r="B145" s="28"/>
      <c r="C145" s="29"/>
      <c r="D145" s="30"/>
      <c r="E145" s="15"/>
      <c r="F145" s="28"/>
      <c r="G145" s="30"/>
      <c r="H145" s="15"/>
      <c r="I145" s="70"/>
      <c r="J145" s="15"/>
      <c r="K145" s="15"/>
      <c r="L145" s="15"/>
      <c r="M145" s="70"/>
      <c r="X145" s="200"/>
    </row>
    <row r="146" spans="1:24" x14ac:dyDescent="0.2">
      <c r="A146" s="5"/>
      <c r="B146" s="28"/>
      <c r="C146" s="29"/>
      <c r="D146" s="30"/>
      <c r="E146" s="15"/>
      <c r="F146" s="28"/>
      <c r="G146" s="30"/>
      <c r="H146" s="15"/>
      <c r="I146" s="70"/>
      <c r="J146" s="15"/>
      <c r="K146" s="15"/>
      <c r="L146" s="15"/>
      <c r="M146" s="70"/>
      <c r="X146" s="200"/>
    </row>
    <row r="147" spans="1:24" x14ac:dyDescent="0.2">
      <c r="A147" s="5"/>
      <c r="B147" s="28"/>
      <c r="C147" s="29"/>
      <c r="D147" s="30"/>
      <c r="E147" s="15"/>
      <c r="F147" s="28"/>
      <c r="G147" s="30"/>
      <c r="H147" s="15"/>
      <c r="I147" s="70"/>
      <c r="J147" s="15"/>
      <c r="K147" s="15"/>
      <c r="L147" s="15"/>
      <c r="M147" s="70"/>
      <c r="X147" s="200"/>
    </row>
    <row r="148" spans="1:24" x14ac:dyDescent="0.2">
      <c r="A148" s="5"/>
      <c r="B148" s="28"/>
      <c r="C148" s="29"/>
      <c r="D148" s="30"/>
      <c r="E148" s="15"/>
      <c r="F148" s="28"/>
      <c r="G148" s="30"/>
      <c r="H148" s="15"/>
      <c r="I148" s="70"/>
      <c r="J148" s="15"/>
      <c r="K148" s="15"/>
      <c r="L148" s="15"/>
      <c r="M148" s="70"/>
      <c r="X148" s="200"/>
    </row>
    <row r="149" spans="1:24" x14ac:dyDescent="0.2">
      <c r="A149" s="5"/>
      <c r="B149" s="28"/>
      <c r="C149" s="29"/>
      <c r="D149" s="30"/>
      <c r="E149" s="15"/>
      <c r="F149" s="28"/>
      <c r="G149" s="30"/>
      <c r="H149" s="15"/>
      <c r="I149" s="70"/>
      <c r="J149" s="15"/>
      <c r="K149" s="15"/>
      <c r="L149" s="15"/>
      <c r="M149" s="70"/>
      <c r="X149" s="200"/>
    </row>
    <row r="150" spans="1:24" x14ac:dyDescent="0.2">
      <c r="A150" s="5"/>
      <c r="B150" s="28"/>
      <c r="C150" s="29"/>
      <c r="D150" s="30"/>
      <c r="E150" s="15"/>
      <c r="F150" s="28"/>
      <c r="G150" s="30"/>
      <c r="H150" s="15"/>
      <c r="I150" s="70"/>
      <c r="J150" s="15"/>
      <c r="K150" s="15"/>
      <c r="L150" s="15"/>
      <c r="M150" s="70"/>
      <c r="X150" s="200"/>
    </row>
    <row r="151" spans="1:24" s="48" customFormat="1" x14ac:dyDescent="0.2">
      <c r="A151" s="42"/>
      <c r="B151" s="49"/>
      <c r="C151" s="50"/>
      <c r="D151" s="51"/>
      <c r="E151" s="46"/>
      <c r="F151" s="49"/>
      <c r="G151" s="51"/>
      <c r="H151" s="46"/>
      <c r="I151" s="71"/>
      <c r="J151" s="46"/>
      <c r="K151" s="46"/>
      <c r="L151" s="46"/>
      <c r="M151" s="71"/>
      <c r="Q151" s="202"/>
      <c r="U151" s="202"/>
      <c r="V151" s="194"/>
      <c r="W151" s="194"/>
      <c r="X151" s="203"/>
    </row>
    <row r="152" spans="1:24" x14ac:dyDescent="0.2">
      <c r="A152" s="5"/>
      <c r="B152" s="28"/>
      <c r="C152" s="29"/>
      <c r="D152" s="30"/>
      <c r="E152" s="15"/>
      <c r="F152" s="28"/>
      <c r="G152" s="30"/>
      <c r="H152" s="15"/>
      <c r="I152" s="70"/>
      <c r="J152" s="15"/>
      <c r="K152" s="15"/>
      <c r="L152" s="15"/>
      <c r="M152" s="70"/>
      <c r="X152" s="200"/>
    </row>
    <row r="153" spans="1:24" x14ac:dyDescent="0.2">
      <c r="A153" s="5"/>
      <c r="B153" s="28"/>
      <c r="C153" s="29"/>
      <c r="D153" s="30"/>
      <c r="E153" s="15"/>
      <c r="F153" s="28"/>
      <c r="G153" s="30"/>
      <c r="H153" s="15"/>
      <c r="I153" s="70"/>
      <c r="J153" s="15"/>
      <c r="K153" s="15"/>
      <c r="L153" s="15"/>
      <c r="M153" s="70"/>
      <c r="X153" s="200"/>
    </row>
    <row r="154" spans="1:24" x14ac:dyDescent="0.2">
      <c r="A154" s="5"/>
      <c r="B154" s="28"/>
      <c r="C154" s="29"/>
      <c r="D154" s="30"/>
      <c r="E154" s="15"/>
      <c r="F154" s="28"/>
      <c r="G154" s="30"/>
      <c r="H154" s="15"/>
      <c r="I154" s="70"/>
      <c r="J154" s="15"/>
      <c r="K154" s="15"/>
      <c r="L154" s="15"/>
      <c r="M154" s="70"/>
      <c r="X154" s="200"/>
    </row>
    <row r="155" spans="1:24" x14ac:dyDescent="0.2">
      <c r="A155" s="5"/>
      <c r="B155" s="28"/>
      <c r="C155" s="29"/>
      <c r="D155" s="30"/>
      <c r="E155" s="15"/>
      <c r="F155" s="28"/>
      <c r="G155" s="30"/>
      <c r="H155" s="15"/>
      <c r="I155" s="70"/>
      <c r="J155" s="15"/>
      <c r="K155" s="15"/>
      <c r="L155" s="15"/>
      <c r="M155" s="70"/>
      <c r="X155" s="200"/>
    </row>
    <row r="156" spans="1:24" x14ac:dyDescent="0.2">
      <c r="A156" s="5"/>
      <c r="B156" s="28"/>
      <c r="C156" s="29"/>
      <c r="D156" s="30"/>
      <c r="E156" s="15"/>
      <c r="F156" s="28"/>
      <c r="G156" s="30"/>
      <c r="H156" s="15"/>
      <c r="I156" s="70"/>
      <c r="J156" s="15"/>
      <c r="K156" s="15"/>
      <c r="L156" s="15"/>
      <c r="M156" s="70"/>
      <c r="X156" s="200"/>
    </row>
    <row r="157" spans="1:24" x14ac:dyDescent="0.2">
      <c r="A157" s="5"/>
      <c r="B157" s="28"/>
      <c r="C157" s="29"/>
      <c r="D157" s="30"/>
      <c r="E157" s="15"/>
      <c r="F157" s="28"/>
      <c r="G157" s="30"/>
      <c r="H157" s="15"/>
      <c r="I157" s="70"/>
      <c r="J157" s="15"/>
      <c r="K157" s="15"/>
      <c r="L157" s="15"/>
      <c r="M157" s="70"/>
      <c r="X157" s="200"/>
    </row>
    <row r="158" spans="1:24" x14ac:dyDescent="0.2">
      <c r="A158" s="5"/>
      <c r="B158" s="28"/>
      <c r="C158" s="29"/>
      <c r="D158" s="30"/>
      <c r="E158" s="15"/>
      <c r="F158" s="28"/>
      <c r="G158" s="30"/>
      <c r="H158" s="15"/>
      <c r="I158" s="70"/>
      <c r="J158" s="15"/>
      <c r="K158" s="15"/>
      <c r="L158" s="15"/>
      <c r="M158" s="70"/>
      <c r="X158" s="200"/>
    </row>
    <row r="159" spans="1:24" x14ac:dyDescent="0.2">
      <c r="A159" s="5"/>
      <c r="B159" s="28"/>
      <c r="C159" s="29"/>
      <c r="D159" s="30"/>
      <c r="E159" s="15"/>
      <c r="F159" s="28"/>
      <c r="G159" s="30"/>
      <c r="H159" s="15"/>
      <c r="I159" s="70"/>
      <c r="J159" s="15"/>
      <c r="K159" s="15"/>
      <c r="L159" s="15"/>
      <c r="M159" s="70"/>
      <c r="X159" s="200"/>
    </row>
    <row r="160" spans="1:24" x14ac:dyDescent="0.2">
      <c r="A160" s="5"/>
      <c r="B160" s="28"/>
      <c r="C160" s="29"/>
      <c r="D160" s="30"/>
      <c r="E160" s="15"/>
      <c r="F160" s="28"/>
      <c r="G160" s="30"/>
      <c r="H160" s="15"/>
      <c r="I160" s="70"/>
      <c r="J160" s="15"/>
      <c r="K160" s="15"/>
      <c r="L160" s="15"/>
      <c r="M160" s="70"/>
      <c r="X160" s="200"/>
    </row>
    <row r="161" spans="1:24" x14ac:dyDescent="0.2">
      <c r="A161" s="5"/>
      <c r="B161" s="28"/>
      <c r="C161" s="29"/>
      <c r="D161" s="30"/>
      <c r="E161" s="15"/>
      <c r="F161" s="28"/>
      <c r="G161" s="30"/>
      <c r="H161" s="15"/>
      <c r="I161" s="70"/>
      <c r="J161" s="15"/>
      <c r="K161" s="15"/>
      <c r="L161" s="15"/>
      <c r="M161" s="70"/>
      <c r="X161" s="200"/>
    </row>
    <row r="162" spans="1:24" x14ac:dyDescent="0.2">
      <c r="A162" s="5"/>
      <c r="B162" s="28"/>
      <c r="C162" s="29"/>
      <c r="D162" s="30"/>
      <c r="E162" s="15"/>
      <c r="F162" s="28"/>
      <c r="G162" s="30"/>
      <c r="H162" s="15"/>
      <c r="I162" s="70"/>
      <c r="J162" s="15"/>
      <c r="K162" s="15"/>
      <c r="L162" s="15"/>
      <c r="M162" s="70"/>
      <c r="X162" s="200"/>
    </row>
    <row r="163" spans="1:24" s="48" customFormat="1" x14ac:dyDescent="0.2">
      <c r="A163" s="42"/>
      <c r="B163" s="49"/>
      <c r="C163" s="50"/>
      <c r="D163" s="51"/>
      <c r="E163" s="46"/>
      <c r="F163" s="49"/>
      <c r="G163" s="51"/>
      <c r="H163" s="46"/>
      <c r="I163" s="71"/>
      <c r="J163" s="46"/>
      <c r="K163" s="46"/>
      <c r="L163" s="46"/>
      <c r="M163" s="71"/>
      <c r="Q163" s="202"/>
      <c r="U163" s="202"/>
      <c r="V163" s="194"/>
      <c r="W163" s="194"/>
      <c r="X163" s="203"/>
    </row>
    <row r="164" spans="1:24" x14ac:dyDescent="0.2">
      <c r="A164" s="5"/>
      <c r="B164" s="28"/>
      <c r="C164" s="29"/>
      <c r="D164" s="30"/>
      <c r="E164" s="15"/>
      <c r="F164" s="28"/>
      <c r="G164" s="30"/>
      <c r="H164" s="15"/>
      <c r="I164" s="70"/>
      <c r="J164" s="15"/>
      <c r="K164" s="15"/>
      <c r="L164" s="15"/>
      <c r="M164" s="70"/>
      <c r="X164" s="200"/>
    </row>
    <row r="165" spans="1:24" x14ac:dyDescent="0.2">
      <c r="A165" s="5"/>
      <c r="B165" s="28"/>
      <c r="C165" s="29"/>
      <c r="D165" s="30"/>
      <c r="E165" s="15"/>
      <c r="F165" s="28"/>
      <c r="G165" s="30"/>
      <c r="H165" s="15"/>
      <c r="I165" s="70"/>
      <c r="J165" s="15"/>
      <c r="K165" s="15"/>
      <c r="L165" s="15"/>
      <c r="M165" s="70"/>
      <c r="X165" s="200"/>
    </row>
    <row r="166" spans="1:24" x14ac:dyDescent="0.2">
      <c r="A166" s="5"/>
      <c r="B166" s="28"/>
      <c r="C166" s="29"/>
      <c r="D166" s="30"/>
      <c r="E166" s="15"/>
      <c r="F166" s="28"/>
      <c r="G166" s="30"/>
      <c r="H166" s="15"/>
      <c r="I166" s="70"/>
      <c r="J166" s="15"/>
      <c r="K166" s="15"/>
      <c r="L166" s="15"/>
      <c r="M166" s="70"/>
      <c r="X166" s="200"/>
    </row>
    <row r="167" spans="1:24" x14ac:dyDescent="0.2">
      <c r="A167" s="5"/>
      <c r="B167" s="28"/>
      <c r="C167" s="29"/>
      <c r="D167" s="30"/>
      <c r="E167" s="15"/>
      <c r="F167" s="28"/>
      <c r="G167" s="30"/>
      <c r="H167" s="15"/>
      <c r="I167" s="70"/>
      <c r="J167" s="15"/>
      <c r="K167" s="15"/>
      <c r="L167" s="15"/>
      <c r="M167" s="70"/>
      <c r="X167" s="200"/>
    </row>
    <row r="168" spans="1:24" x14ac:dyDescent="0.2">
      <c r="A168" s="5"/>
      <c r="B168" s="28"/>
      <c r="C168" s="29"/>
      <c r="D168" s="30"/>
      <c r="E168" s="15"/>
      <c r="F168" s="28"/>
      <c r="G168" s="30"/>
      <c r="H168" s="15"/>
      <c r="I168" s="70"/>
      <c r="J168" s="15"/>
      <c r="K168" s="15"/>
      <c r="L168" s="15"/>
      <c r="M168" s="70"/>
      <c r="X168" s="200"/>
    </row>
    <row r="169" spans="1:24" x14ac:dyDescent="0.2">
      <c r="A169" s="5"/>
      <c r="B169" s="28"/>
      <c r="C169" s="29"/>
      <c r="D169" s="30"/>
      <c r="E169" s="15"/>
      <c r="F169" s="28"/>
      <c r="G169" s="30"/>
      <c r="H169" s="15"/>
      <c r="I169" s="70"/>
      <c r="J169" s="15"/>
      <c r="K169" s="15"/>
      <c r="L169" s="15"/>
      <c r="M169" s="70"/>
      <c r="X169" s="200"/>
    </row>
    <row r="170" spans="1:24" x14ac:dyDescent="0.2">
      <c r="A170" s="5"/>
      <c r="B170" s="28"/>
      <c r="C170" s="29"/>
      <c r="D170" s="30"/>
      <c r="E170" s="15"/>
      <c r="F170" s="28"/>
      <c r="G170" s="30"/>
      <c r="H170" s="15"/>
      <c r="I170" s="70"/>
      <c r="J170" s="15"/>
      <c r="K170" s="15"/>
      <c r="L170" s="15"/>
      <c r="M170" s="70"/>
      <c r="X170" s="200"/>
    </row>
    <row r="171" spans="1:24" x14ac:dyDescent="0.2">
      <c r="A171" s="5"/>
      <c r="B171" s="28"/>
      <c r="C171" s="29"/>
      <c r="D171" s="30"/>
      <c r="E171" s="15"/>
      <c r="F171" s="28"/>
      <c r="G171" s="30"/>
      <c r="H171" s="15"/>
      <c r="I171" s="70"/>
      <c r="J171" s="15"/>
      <c r="K171" s="15"/>
      <c r="L171" s="15"/>
      <c r="M171" s="70"/>
      <c r="X171" s="200"/>
    </row>
    <row r="172" spans="1:24" x14ac:dyDescent="0.2">
      <c r="A172" s="5"/>
      <c r="B172" s="28"/>
      <c r="C172" s="29"/>
      <c r="D172" s="30"/>
      <c r="E172" s="15"/>
      <c r="F172" s="28"/>
      <c r="G172" s="30"/>
      <c r="H172" s="15"/>
      <c r="I172" s="70"/>
      <c r="J172" s="15"/>
      <c r="K172" s="15"/>
      <c r="L172" s="15"/>
      <c r="M172" s="70"/>
      <c r="X172" s="200"/>
    </row>
    <row r="173" spans="1:24" x14ac:dyDescent="0.2">
      <c r="A173" s="5"/>
      <c r="B173" s="28"/>
      <c r="C173" s="29"/>
      <c r="D173" s="30"/>
      <c r="E173" s="15"/>
      <c r="F173" s="28"/>
      <c r="G173" s="30"/>
      <c r="H173" s="15"/>
      <c r="I173" s="70"/>
      <c r="J173" s="15"/>
      <c r="K173" s="15"/>
      <c r="L173" s="15"/>
      <c r="M173" s="70"/>
      <c r="X173" s="200"/>
    </row>
    <row r="174" spans="1:24" x14ac:dyDescent="0.2">
      <c r="A174" s="5"/>
      <c r="B174" s="28"/>
      <c r="C174" s="29"/>
      <c r="D174" s="30"/>
      <c r="E174" s="15"/>
      <c r="F174" s="28"/>
      <c r="G174" s="30"/>
      <c r="H174" s="15"/>
      <c r="I174" s="70"/>
      <c r="J174" s="15"/>
      <c r="K174" s="15"/>
      <c r="L174" s="15"/>
      <c r="M174" s="70"/>
      <c r="X174" s="200"/>
    </row>
    <row r="175" spans="1:24" s="48" customFormat="1" x14ac:dyDescent="0.2">
      <c r="A175" s="42"/>
      <c r="B175" s="49"/>
      <c r="C175" s="50"/>
      <c r="D175" s="51"/>
      <c r="E175" s="46"/>
      <c r="F175" s="49"/>
      <c r="G175" s="51"/>
      <c r="H175" s="46"/>
      <c r="I175" s="71"/>
      <c r="J175" s="46"/>
      <c r="K175" s="46"/>
      <c r="L175" s="46"/>
      <c r="M175" s="71"/>
      <c r="Q175" s="202"/>
      <c r="U175" s="202"/>
      <c r="V175" s="194"/>
      <c r="W175" s="194"/>
      <c r="X175" s="203"/>
    </row>
    <row r="176" spans="1:24" x14ac:dyDescent="0.2">
      <c r="A176" s="5"/>
      <c r="B176" s="28"/>
      <c r="C176" s="29"/>
      <c r="D176" s="30"/>
      <c r="E176" s="15"/>
      <c r="F176" s="28"/>
      <c r="G176" s="30"/>
      <c r="H176" s="15"/>
      <c r="I176" s="70"/>
      <c r="J176" s="15"/>
      <c r="K176" s="15"/>
      <c r="L176" s="15"/>
      <c r="M176" s="70"/>
      <c r="X176" s="200"/>
    </row>
    <row r="177" spans="1:24" x14ac:dyDescent="0.2">
      <c r="A177" s="5"/>
      <c r="B177" s="28"/>
      <c r="C177" s="29"/>
      <c r="D177" s="30"/>
      <c r="E177" s="15"/>
      <c r="F177" s="28"/>
      <c r="G177" s="30"/>
      <c r="H177" s="15"/>
      <c r="I177" s="70"/>
      <c r="J177" s="15"/>
      <c r="K177" s="15"/>
      <c r="L177" s="15"/>
      <c r="M177" s="70"/>
      <c r="X177" s="200"/>
    </row>
    <row r="178" spans="1:24" x14ac:dyDescent="0.2">
      <c r="A178" s="5"/>
      <c r="B178" s="31"/>
      <c r="C178" s="32"/>
      <c r="D178" s="33"/>
      <c r="E178" s="13"/>
      <c r="F178" s="31"/>
      <c r="G178" s="33"/>
      <c r="H178" s="13"/>
      <c r="I178" s="72"/>
      <c r="J178" s="15"/>
      <c r="K178" s="15"/>
      <c r="L178" s="15"/>
      <c r="M178" s="72"/>
      <c r="X178" s="200"/>
    </row>
    <row r="179" spans="1:24" x14ac:dyDescent="0.2">
      <c r="A179" s="5"/>
      <c r="B179" s="31"/>
      <c r="C179" s="32"/>
      <c r="D179" s="33"/>
      <c r="E179" s="13"/>
      <c r="F179" s="31"/>
      <c r="G179" s="33"/>
      <c r="H179" s="13"/>
      <c r="I179" s="72"/>
      <c r="J179" s="15"/>
      <c r="K179" s="15"/>
      <c r="L179" s="15"/>
      <c r="M179" s="72"/>
      <c r="X179" s="200"/>
    </row>
    <row r="180" spans="1:24" x14ac:dyDescent="0.2">
      <c r="A180" s="10"/>
      <c r="B180" s="31"/>
      <c r="C180" s="32"/>
      <c r="D180" s="33"/>
      <c r="E180" s="13"/>
      <c r="F180" s="31"/>
      <c r="G180" s="33"/>
      <c r="H180" s="13"/>
      <c r="I180" s="72"/>
      <c r="J180" s="15"/>
      <c r="K180" s="15"/>
      <c r="L180" s="15"/>
      <c r="M180" s="72"/>
      <c r="X180" s="200"/>
    </row>
    <row r="181" spans="1:24" x14ac:dyDescent="0.2">
      <c r="A181" s="10"/>
      <c r="B181" s="31"/>
      <c r="C181" s="32"/>
      <c r="D181" s="33"/>
      <c r="E181" s="13"/>
      <c r="F181" s="31"/>
      <c r="G181" s="33"/>
      <c r="H181" s="13"/>
      <c r="I181" s="72"/>
      <c r="J181" s="15"/>
      <c r="K181" s="15"/>
      <c r="L181" s="15"/>
      <c r="M181" s="72"/>
      <c r="X181" s="200"/>
    </row>
    <row r="182" spans="1:24" x14ac:dyDescent="0.2">
      <c r="A182" s="10"/>
      <c r="B182" s="31"/>
      <c r="C182" s="32"/>
      <c r="D182" s="33"/>
      <c r="E182" s="13"/>
      <c r="F182" s="31"/>
      <c r="G182" s="33"/>
      <c r="H182" s="13"/>
      <c r="I182" s="72"/>
      <c r="J182" s="15"/>
      <c r="K182" s="15"/>
      <c r="L182" s="15"/>
      <c r="M182" s="72"/>
      <c r="X182" s="200"/>
    </row>
    <row r="183" spans="1:24" x14ac:dyDescent="0.2">
      <c r="A183" s="10"/>
      <c r="B183" s="31"/>
      <c r="C183" s="32"/>
      <c r="D183" s="33"/>
      <c r="E183" s="13"/>
      <c r="F183" s="31"/>
      <c r="G183" s="33"/>
      <c r="H183" s="13"/>
      <c r="I183" s="72"/>
      <c r="J183" s="15"/>
      <c r="K183" s="15"/>
      <c r="L183" s="15"/>
      <c r="M183" s="72"/>
      <c r="X183" s="200"/>
    </row>
    <row r="184" spans="1:24" x14ac:dyDescent="0.2">
      <c r="A184" s="10"/>
      <c r="B184" s="31"/>
      <c r="C184" s="32"/>
      <c r="D184" s="33"/>
      <c r="E184" s="13"/>
      <c r="F184" s="31"/>
      <c r="G184" s="33"/>
      <c r="H184" s="13"/>
      <c r="I184" s="72"/>
      <c r="J184" s="15"/>
      <c r="K184" s="15"/>
      <c r="L184" s="15"/>
      <c r="M184" s="72"/>
      <c r="X184" s="200"/>
    </row>
    <row r="185" spans="1:24" x14ac:dyDescent="0.2">
      <c r="A185" s="10"/>
      <c r="B185" s="31"/>
      <c r="C185" s="32"/>
      <c r="D185" s="33"/>
      <c r="E185" s="13"/>
      <c r="F185" s="31"/>
      <c r="G185" s="33"/>
      <c r="H185" s="13"/>
      <c r="I185" s="72"/>
      <c r="J185" s="15"/>
      <c r="K185" s="15"/>
      <c r="L185" s="15"/>
      <c r="M185" s="72"/>
      <c r="X185" s="200"/>
    </row>
    <row r="186" spans="1:24" x14ac:dyDescent="0.2">
      <c r="A186" s="10"/>
      <c r="B186" s="31"/>
      <c r="C186" s="32"/>
      <c r="D186" s="33"/>
      <c r="E186" s="13"/>
      <c r="F186" s="31"/>
      <c r="G186" s="33"/>
      <c r="H186" s="13"/>
      <c r="I186" s="72"/>
      <c r="J186" s="15"/>
      <c r="K186" s="15"/>
      <c r="L186" s="15"/>
      <c r="M186" s="72"/>
      <c r="X186" s="200"/>
    </row>
    <row r="187" spans="1:24" s="48" customFormat="1" x14ac:dyDescent="0.2">
      <c r="A187" s="52"/>
      <c r="B187" s="90"/>
      <c r="C187" s="91"/>
      <c r="D187" s="92"/>
      <c r="E187" s="93"/>
      <c r="F187" s="90"/>
      <c r="G187" s="92"/>
      <c r="H187" s="93"/>
      <c r="I187" s="94"/>
      <c r="J187" s="46"/>
      <c r="K187" s="46"/>
      <c r="L187" s="46"/>
      <c r="M187" s="94"/>
      <c r="Q187" s="202"/>
      <c r="U187" s="202"/>
      <c r="V187" s="194"/>
      <c r="W187" s="194"/>
      <c r="X187" s="203"/>
    </row>
    <row r="188" spans="1:24" x14ac:dyDescent="0.2">
      <c r="A188" s="10"/>
      <c r="B188" s="28"/>
      <c r="C188" s="29"/>
      <c r="D188" s="30"/>
      <c r="E188" s="15"/>
      <c r="F188" s="28"/>
      <c r="G188" s="30"/>
      <c r="H188" s="15"/>
      <c r="J188" s="15"/>
      <c r="K188" s="15"/>
      <c r="L188" s="15"/>
      <c r="X188" s="200"/>
    </row>
    <row r="189" spans="1:24" x14ac:dyDescent="0.2">
      <c r="A189" s="10"/>
      <c r="B189" s="28"/>
      <c r="C189" s="29"/>
      <c r="D189" s="30"/>
      <c r="E189" s="15"/>
      <c r="F189" s="28"/>
      <c r="G189" s="30"/>
      <c r="H189" s="15"/>
      <c r="I189" s="70"/>
      <c r="J189" s="15"/>
      <c r="K189" s="15"/>
      <c r="L189" s="15"/>
      <c r="M189" s="70"/>
      <c r="X189" s="200"/>
    </row>
    <row r="190" spans="1:24" x14ac:dyDescent="0.2">
      <c r="A190" s="10"/>
      <c r="B190" s="28"/>
      <c r="C190" s="29"/>
      <c r="D190" s="30"/>
      <c r="E190" s="15"/>
      <c r="F190" s="28"/>
      <c r="G190" s="30"/>
      <c r="H190" s="15"/>
      <c r="I190" s="70"/>
      <c r="J190" s="15"/>
      <c r="K190" s="15"/>
      <c r="L190" s="15"/>
      <c r="M190" s="70"/>
      <c r="X190" s="200"/>
    </row>
    <row r="191" spans="1:24" x14ac:dyDescent="0.2">
      <c r="A191" s="10"/>
      <c r="B191" s="28"/>
      <c r="C191" s="29"/>
      <c r="D191" s="30"/>
      <c r="E191" s="15"/>
      <c r="F191" s="28"/>
      <c r="G191" s="30"/>
      <c r="H191" s="15"/>
      <c r="I191" s="70"/>
      <c r="J191" s="15"/>
      <c r="K191" s="15"/>
      <c r="L191" s="15"/>
      <c r="M191" s="70"/>
      <c r="X191" s="200"/>
    </row>
    <row r="192" spans="1:24" x14ac:dyDescent="0.2">
      <c r="A192" s="10"/>
      <c r="B192" s="28"/>
      <c r="C192" s="29"/>
      <c r="D192" s="30"/>
      <c r="E192" s="15"/>
      <c r="F192" s="28"/>
      <c r="G192" s="30"/>
      <c r="H192" s="15"/>
      <c r="I192" s="70"/>
      <c r="J192" s="15"/>
      <c r="K192" s="15"/>
      <c r="L192" s="15"/>
      <c r="M192" s="70"/>
      <c r="X192" s="200"/>
    </row>
    <row r="193" spans="1:24" x14ac:dyDescent="0.2">
      <c r="A193" s="10"/>
      <c r="B193" s="28"/>
      <c r="C193" s="29"/>
      <c r="D193" s="30"/>
      <c r="E193" s="15"/>
      <c r="F193" s="28"/>
      <c r="G193" s="30"/>
      <c r="H193" s="15"/>
      <c r="I193" s="70"/>
      <c r="J193" s="15"/>
      <c r="K193" s="15"/>
      <c r="L193" s="15"/>
      <c r="M193" s="70"/>
      <c r="X193" s="200"/>
    </row>
    <row r="194" spans="1:24" x14ac:dyDescent="0.2">
      <c r="A194" s="10"/>
      <c r="B194" s="28"/>
      <c r="C194" s="29"/>
      <c r="D194" s="30"/>
      <c r="E194" s="15"/>
      <c r="F194" s="28"/>
      <c r="G194" s="30"/>
      <c r="H194" s="15"/>
      <c r="I194" s="70"/>
      <c r="J194" s="15"/>
      <c r="K194" s="15"/>
      <c r="L194" s="15"/>
      <c r="M194" s="70"/>
      <c r="X194" s="200"/>
    </row>
    <row r="195" spans="1:24" x14ac:dyDescent="0.2">
      <c r="A195" s="10"/>
      <c r="B195" s="28"/>
      <c r="C195" s="29"/>
      <c r="D195" s="30"/>
      <c r="E195" s="15"/>
      <c r="F195" s="28"/>
      <c r="G195" s="30"/>
      <c r="H195" s="15"/>
      <c r="I195" s="70"/>
      <c r="J195" s="15"/>
      <c r="K195" s="15"/>
      <c r="L195" s="15"/>
      <c r="M195" s="70"/>
      <c r="X195" s="200"/>
    </row>
    <row r="196" spans="1:24" x14ac:dyDescent="0.2">
      <c r="A196" s="10"/>
      <c r="B196" s="28"/>
      <c r="C196" s="29"/>
      <c r="D196" s="30"/>
      <c r="E196" s="15"/>
      <c r="F196" s="28"/>
      <c r="G196" s="30"/>
      <c r="H196" s="15"/>
      <c r="I196" s="70"/>
      <c r="J196" s="15"/>
      <c r="K196" s="15"/>
      <c r="L196" s="15"/>
      <c r="M196" s="70"/>
      <c r="X196" s="200"/>
    </row>
    <row r="197" spans="1:24" x14ac:dyDescent="0.2">
      <c r="A197" s="10"/>
      <c r="B197" s="28"/>
      <c r="C197" s="29"/>
      <c r="D197" s="30"/>
      <c r="E197" s="15"/>
      <c r="F197" s="28"/>
      <c r="G197" s="30"/>
      <c r="H197" s="15"/>
      <c r="I197" s="70"/>
      <c r="J197" s="15"/>
      <c r="K197" s="15"/>
      <c r="L197" s="15"/>
      <c r="M197" s="70"/>
      <c r="X197" s="200"/>
    </row>
    <row r="198" spans="1:24" x14ac:dyDescent="0.2">
      <c r="A198" s="10"/>
      <c r="B198" s="28"/>
      <c r="C198" s="29"/>
      <c r="D198" s="30"/>
      <c r="E198" s="15"/>
      <c r="F198" s="28"/>
      <c r="G198" s="30"/>
      <c r="H198" s="15"/>
      <c r="I198" s="70"/>
      <c r="J198" s="15"/>
      <c r="K198" s="15"/>
      <c r="L198" s="15"/>
      <c r="M198" s="70"/>
      <c r="X198" s="200"/>
    </row>
    <row r="199" spans="1:24" s="48" customFormat="1" x14ac:dyDescent="0.2">
      <c r="A199" s="52"/>
      <c r="B199" s="49"/>
      <c r="C199" s="50"/>
      <c r="D199" s="51"/>
      <c r="E199" s="46"/>
      <c r="F199" s="49"/>
      <c r="G199" s="51"/>
      <c r="H199" s="46"/>
      <c r="I199" s="71"/>
      <c r="J199" s="46"/>
      <c r="K199" s="46"/>
      <c r="L199" s="46"/>
      <c r="M199" s="71"/>
      <c r="Q199" s="202"/>
      <c r="U199" s="202"/>
      <c r="V199" s="194"/>
      <c r="W199" s="194"/>
      <c r="X199" s="203"/>
    </row>
    <row r="200" spans="1:24" x14ac:dyDescent="0.2">
      <c r="A200" s="10"/>
      <c r="B200" s="28"/>
      <c r="C200" s="29"/>
      <c r="D200" s="30"/>
      <c r="E200" s="15"/>
      <c r="F200" s="28"/>
      <c r="G200" s="30"/>
      <c r="H200" s="15"/>
      <c r="J200" s="15"/>
      <c r="K200" s="15"/>
      <c r="L200" s="15"/>
      <c r="X200" s="200"/>
    </row>
    <row r="201" spans="1:24" x14ac:dyDescent="0.2">
      <c r="A201" s="10"/>
      <c r="B201" s="28"/>
      <c r="C201" s="29"/>
      <c r="D201" s="30"/>
      <c r="E201" s="15"/>
      <c r="F201" s="28"/>
      <c r="G201" s="30"/>
      <c r="H201" s="15"/>
      <c r="I201" s="70"/>
      <c r="J201" s="15"/>
      <c r="K201" s="15"/>
      <c r="L201" s="15"/>
      <c r="M201" s="70"/>
      <c r="X201" s="200"/>
    </row>
    <row r="202" spans="1:24" x14ac:dyDescent="0.2">
      <c r="A202" s="10"/>
      <c r="B202" s="28"/>
      <c r="C202" s="29"/>
      <c r="D202" s="30"/>
      <c r="E202" s="15"/>
      <c r="F202" s="28"/>
      <c r="G202" s="30"/>
      <c r="H202" s="15"/>
      <c r="I202" s="70"/>
      <c r="J202" s="15"/>
      <c r="K202" s="15"/>
      <c r="L202" s="15"/>
      <c r="M202" s="70"/>
      <c r="X202" s="200"/>
    </row>
    <row r="203" spans="1:24" x14ac:dyDescent="0.2">
      <c r="A203" s="10"/>
      <c r="B203" s="28"/>
      <c r="C203" s="29"/>
      <c r="D203" s="30"/>
      <c r="E203" s="15"/>
      <c r="F203" s="28"/>
      <c r="G203" s="30"/>
      <c r="H203" s="15"/>
      <c r="I203" s="70"/>
      <c r="J203" s="15"/>
      <c r="K203" s="15"/>
      <c r="L203" s="15"/>
      <c r="M203" s="70"/>
      <c r="X203" s="200"/>
    </row>
    <row r="204" spans="1:24" x14ac:dyDescent="0.2">
      <c r="A204" s="10"/>
      <c r="B204" s="28"/>
      <c r="C204" s="29"/>
      <c r="D204" s="30"/>
      <c r="E204" s="15"/>
      <c r="F204" s="28"/>
      <c r="G204" s="30"/>
      <c r="H204" s="15"/>
      <c r="I204" s="70"/>
      <c r="J204" s="15"/>
      <c r="K204" s="15"/>
      <c r="L204" s="15"/>
      <c r="M204" s="70"/>
      <c r="X204" s="200"/>
    </row>
    <row r="205" spans="1:24" x14ac:dyDescent="0.2">
      <c r="A205" s="10"/>
      <c r="B205" s="28"/>
      <c r="C205" s="29"/>
      <c r="D205" s="30"/>
      <c r="E205" s="15"/>
      <c r="F205" s="28"/>
      <c r="G205" s="30"/>
      <c r="H205" s="15"/>
      <c r="I205" s="70"/>
      <c r="J205" s="15"/>
      <c r="K205" s="15"/>
      <c r="L205" s="15"/>
      <c r="M205" s="70"/>
      <c r="X205" s="200"/>
    </row>
    <row r="206" spans="1:24" x14ac:dyDescent="0.2">
      <c r="A206" s="10"/>
      <c r="B206" s="28"/>
      <c r="C206" s="29"/>
      <c r="D206" s="30"/>
      <c r="E206" s="15"/>
      <c r="F206" s="28"/>
      <c r="G206" s="30"/>
      <c r="H206" s="15"/>
      <c r="I206" s="70"/>
      <c r="J206" s="15"/>
      <c r="K206" s="15"/>
      <c r="L206" s="15"/>
      <c r="M206" s="70"/>
      <c r="X206" s="200"/>
    </row>
    <row r="207" spans="1:24" x14ac:dyDescent="0.2">
      <c r="A207" s="10"/>
      <c r="B207" s="28"/>
      <c r="C207" s="29"/>
      <c r="D207" s="30"/>
      <c r="E207" s="15"/>
      <c r="F207" s="28"/>
      <c r="G207" s="30"/>
      <c r="H207" s="15"/>
      <c r="I207" s="70"/>
      <c r="J207" s="15"/>
      <c r="K207" s="15"/>
      <c r="L207" s="15"/>
      <c r="M207" s="70"/>
      <c r="X207" s="200"/>
    </row>
    <row r="208" spans="1:24" x14ac:dyDescent="0.2">
      <c r="A208" s="10"/>
      <c r="B208" s="28"/>
      <c r="C208" s="29"/>
      <c r="D208" s="30"/>
      <c r="E208" s="15"/>
      <c r="F208" s="28"/>
      <c r="G208" s="30"/>
      <c r="H208" s="15"/>
      <c r="I208" s="70"/>
      <c r="J208" s="15"/>
      <c r="K208" s="15"/>
      <c r="L208" s="15"/>
      <c r="M208" s="70"/>
      <c r="X208" s="200"/>
    </row>
    <row r="209" spans="1:24" x14ac:dyDescent="0.2">
      <c r="A209" s="10"/>
      <c r="B209" s="28"/>
      <c r="C209" s="29"/>
      <c r="D209" s="30"/>
      <c r="E209" s="15"/>
      <c r="F209" s="28"/>
      <c r="G209" s="30"/>
      <c r="H209" s="15"/>
      <c r="I209" s="70"/>
      <c r="J209" s="15"/>
      <c r="K209" s="15"/>
      <c r="L209" s="15"/>
      <c r="M209" s="70"/>
      <c r="X209" s="200"/>
    </row>
    <row r="210" spans="1:24" x14ac:dyDescent="0.2">
      <c r="A210" s="10"/>
      <c r="B210" s="28"/>
      <c r="C210" s="29"/>
      <c r="D210" s="30"/>
      <c r="E210" s="15"/>
      <c r="F210" s="28"/>
      <c r="G210" s="30"/>
      <c r="H210" s="15"/>
      <c r="I210" s="70"/>
      <c r="J210" s="15"/>
      <c r="K210" s="15"/>
      <c r="L210" s="15"/>
      <c r="M210" s="70"/>
      <c r="X210" s="200"/>
    </row>
    <row r="211" spans="1:24" s="48" customFormat="1" x14ac:dyDescent="0.2">
      <c r="A211" s="52"/>
      <c r="B211" s="49"/>
      <c r="C211" s="50"/>
      <c r="D211" s="51"/>
      <c r="E211" s="46"/>
      <c r="F211" s="49"/>
      <c r="G211" s="51"/>
      <c r="H211" s="46"/>
      <c r="I211" s="71"/>
      <c r="J211" s="46"/>
      <c r="K211" s="46"/>
      <c r="L211" s="46"/>
      <c r="M211" s="71"/>
      <c r="Q211" s="202"/>
      <c r="U211" s="202"/>
      <c r="V211" s="194"/>
      <c r="W211" s="194"/>
      <c r="X211" s="203"/>
    </row>
    <row r="212" spans="1:24" x14ac:dyDescent="0.2">
      <c r="A212" s="10"/>
      <c r="B212" s="28"/>
      <c r="C212" s="29"/>
      <c r="D212" s="30"/>
      <c r="E212" s="15"/>
      <c r="F212" s="28"/>
      <c r="G212" s="30"/>
      <c r="H212" s="15"/>
      <c r="J212" s="15"/>
      <c r="K212" s="15"/>
      <c r="L212" s="15"/>
      <c r="X212" s="200"/>
    </row>
    <row r="213" spans="1:24" x14ac:dyDescent="0.2">
      <c r="A213" s="10"/>
      <c r="B213" s="28"/>
      <c r="C213" s="29"/>
      <c r="D213" s="30"/>
      <c r="E213" s="15"/>
      <c r="F213" s="28"/>
      <c r="G213" s="30"/>
      <c r="H213" s="15"/>
      <c r="I213" s="70"/>
      <c r="J213" s="15"/>
      <c r="K213" s="15"/>
      <c r="L213" s="15"/>
      <c r="M213" s="70"/>
      <c r="X213" s="200"/>
    </row>
    <row r="214" spans="1:24" x14ac:dyDescent="0.2">
      <c r="A214" s="10"/>
      <c r="B214" s="28"/>
      <c r="C214" s="29"/>
      <c r="D214" s="30"/>
      <c r="E214" s="15"/>
      <c r="F214" s="28"/>
      <c r="G214" s="30"/>
      <c r="H214" s="15"/>
      <c r="I214" s="70"/>
      <c r="J214" s="15"/>
      <c r="K214" s="15"/>
      <c r="L214" s="15"/>
      <c r="M214" s="70"/>
      <c r="X214" s="200"/>
    </row>
    <row r="215" spans="1:24" x14ac:dyDescent="0.2">
      <c r="A215" s="10"/>
      <c r="B215" s="28"/>
      <c r="C215" s="29"/>
      <c r="D215" s="30"/>
      <c r="E215" s="15"/>
      <c r="F215" s="28"/>
      <c r="G215" s="30"/>
      <c r="H215" s="15"/>
      <c r="I215" s="70"/>
      <c r="J215" s="15"/>
      <c r="K215" s="15"/>
      <c r="L215" s="15"/>
      <c r="M215" s="70"/>
      <c r="X215" s="200"/>
    </row>
    <row r="216" spans="1:24" x14ac:dyDescent="0.2">
      <c r="A216" s="10"/>
      <c r="B216" s="28"/>
      <c r="C216" s="29"/>
      <c r="D216" s="30"/>
      <c r="E216" s="15"/>
      <c r="F216" s="28"/>
      <c r="G216" s="30"/>
      <c r="H216" s="15"/>
      <c r="I216" s="70"/>
      <c r="J216" s="15"/>
      <c r="K216" s="15"/>
      <c r="L216" s="15"/>
      <c r="M216" s="70"/>
      <c r="X216" s="200"/>
    </row>
    <row r="217" spans="1:24" x14ac:dyDescent="0.2">
      <c r="A217" s="10"/>
      <c r="B217" s="28"/>
      <c r="C217" s="29"/>
      <c r="D217" s="30"/>
      <c r="E217" s="15"/>
      <c r="F217" s="28"/>
      <c r="G217" s="30"/>
      <c r="H217" s="15"/>
      <c r="I217" s="70"/>
      <c r="J217" s="15"/>
      <c r="K217" s="15"/>
      <c r="L217" s="15"/>
      <c r="M217" s="70"/>
      <c r="X217" s="200"/>
    </row>
    <row r="218" spans="1:24" x14ac:dyDescent="0.2">
      <c r="A218" s="10"/>
      <c r="B218" s="28"/>
      <c r="C218" s="29"/>
      <c r="D218" s="30"/>
      <c r="E218" s="15"/>
      <c r="F218" s="28"/>
      <c r="G218" s="30"/>
      <c r="H218" s="15"/>
      <c r="I218" s="70"/>
      <c r="J218" s="15"/>
      <c r="K218" s="15"/>
      <c r="L218" s="15"/>
      <c r="M218" s="70"/>
      <c r="X218" s="200"/>
    </row>
    <row r="219" spans="1:24" x14ac:dyDescent="0.2">
      <c r="A219" s="10"/>
      <c r="B219" s="28"/>
      <c r="C219" s="29"/>
      <c r="D219" s="30"/>
      <c r="E219" s="15"/>
      <c r="F219" s="28"/>
      <c r="G219" s="30"/>
      <c r="H219" s="15"/>
      <c r="I219" s="70"/>
      <c r="J219" s="15"/>
      <c r="K219" s="15"/>
      <c r="L219" s="15"/>
      <c r="M219" s="70"/>
      <c r="X219" s="200"/>
    </row>
    <row r="220" spans="1:24" x14ac:dyDescent="0.2">
      <c r="A220" s="10"/>
      <c r="B220" s="28"/>
      <c r="C220" s="29"/>
      <c r="D220" s="30"/>
      <c r="E220" s="15"/>
      <c r="F220" s="28"/>
      <c r="G220" s="30"/>
      <c r="H220" s="15"/>
      <c r="I220" s="70"/>
      <c r="J220" s="15"/>
      <c r="K220" s="15"/>
      <c r="L220" s="15"/>
      <c r="M220" s="70"/>
      <c r="X220" s="200"/>
    </row>
    <row r="221" spans="1:24" x14ac:dyDescent="0.2">
      <c r="A221" s="10"/>
      <c r="B221" s="28"/>
      <c r="C221" s="29"/>
      <c r="D221" s="30"/>
      <c r="E221" s="15"/>
      <c r="F221" s="28"/>
      <c r="G221" s="30"/>
      <c r="H221" s="15"/>
      <c r="I221" s="70"/>
      <c r="J221" s="15"/>
      <c r="K221" s="15"/>
      <c r="L221" s="15"/>
      <c r="M221" s="70"/>
      <c r="X221" s="200"/>
    </row>
    <row r="222" spans="1:24" x14ac:dyDescent="0.2">
      <c r="A222" s="10"/>
      <c r="B222" s="28"/>
      <c r="C222" s="29"/>
      <c r="D222" s="30"/>
      <c r="E222" s="15"/>
      <c r="F222" s="28"/>
      <c r="G222" s="30"/>
      <c r="H222" s="15"/>
      <c r="I222" s="70"/>
      <c r="J222" s="15"/>
      <c r="K222" s="15"/>
      <c r="L222" s="15"/>
      <c r="M222" s="70"/>
      <c r="X222" s="200"/>
    </row>
    <row r="223" spans="1:24" x14ac:dyDescent="0.2">
      <c r="A223" s="52"/>
      <c r="B223" s="49"/>
      <c r="C223" s="50"/>
      <c r="D223" s="51"/>
      <c r="E223" s="46"/>
      <c r="F223" s="49"/>
      <c r="G223" s="51"/>
      <c r="H223" s="46"/>
      <c r="I223" s="71"/>
      <c r="J223" s="46"/>
      <c r="K223" s="46"/>
      <c r="L223" s="46"/>
      <c r="M223" s="71"/>
      <c r="X223" s="200"/>
    </row>
    <row r="224" spans="1:24" x14ac:dyDescent="0.2">
      <c r="A224" s="10"/>
      <c r="B224" s="28"/>
      <c r="C224" s="29"/>
      <c r="D224" s="30"/>
      <c r="E224" s="15"/>
      <c r="F224" s="28"/>
      <c r="G224" s="30"/>
      <c r="H224" s="15"/>
      <c r="J224" s="15"/>
      <c r="K224" s="15"/>
      <c r="L224" s="15"/>
      <c r="X224" s="200"/>
    </row>
    <row r="225" spans="1:24" x14ac:dyDescent="0.2">
      <c r="A225" s="10"/>
      <c r="B225" s="28"/>
      <c r="C225" s="29"/>
      <c r="D225" s="30"/>
      <c r="E225" s="15"/>
      <c r="F225" s="28"/>
      <c r="G225" s="30"/>
      <c r="H225" s="15"/>
      <c r="I225" s="70"/>
      <c r="J225" s="15"/>
      <c r="K225" s="15"/>
      <c r="L225" s="15"/>
      <c r="M225" s="70"/>
      <c r="X225" s="200"/>
    </row>
    <row r="226" spans="1:24" x14ac:dyDescent="0.2">
      <c r="A226" s="10"/>
      <c r="B226" s="28"/>
      <c r="C226" s="29"/>
      <c r="D226" s="30"/>
      <c r="E226" s="15"/>
      <c r="F226" s="28"/>
      <c r="G226" s="30"/>
      <c r="H226" s="15"/>
      <c r="I226" s="70"/>
      <c r="J226" s="15"/>
      <c r="K226" s="15"/>
      <c r="L226" s="15"/>
      <c r="M226" s="70"/>
      <c r="X226" s="200"/>
    </row>
    <row r="227" spans="1:24" x14ac:dyDescent="0.2">
      <c r="A227" s="10"/>
      <c r="B227" s="28"/>
      <c r="C227" s="29"/>
      <c r="D227" s="30"/>
      <c r="E227" s="15"/>
      <c r="F227" s="28"/>
      <c r="G227" s="30"/>
      <c r="H227" s="15"/>
      <c r="I227" s="70"/>
      <c r="J227" s="15"/>
      <c r="K227" s="15"/>
      <c r="L227" s="15"/>
      <c r="M227" s="70"/>
      <c r="X227" s="200"/>
    </row>
    <row r="228" spans="1:24" x14ac:dyDescent="0.2">
      <c r="A228" s="10"/>
      <c r="B228" s="28"/>
      <c r="C228" s="29"/>
      <c r="D228" s="30"/>
      <c r="E228" s="15"/>
      <c r="F228" s="28"/>
      <c r="G228" s="30"/>
      <c r="H228" s="15"/>
      <c r="I228" s="70"/>
      <c r="J228" s="15"/>
      <c r="K228" s="15"/>
      <c r="L228" s="15"/>
      <c r="M228" s="70"/>
      <c r="X228" s="200"/>
    </row>
    <row r="229" spans="1:24" x14ac:dyDescent="0.2">
      <c r="A229" s="10"/>
      <c r="B229" s="28"/>
      <c r="C229" s="29"/>
      <c r="D229" s="30"/>
      <c r="E229" s="15"/>
      <c r="F229" s="28"/>
      <c r="G229" s="30"/>
      <c r="H229" s="15"/>
      <c r="I229" s="70"/>
      <c r="J229" s="15"/>
      <c r="K229" s="15"/>
      <c r="L229" s="15"/>
      <c r="M229" s="70"/>
      <c r="X229" s="200"/>
    </row>
    <row r="230" spans="1:24" x14ac:dyDescent="0.2">
      <c r="A230" s="10"/>
      <c r="B230" s="28"/>
      <c r="C230" s="29"/>
      <c r="D230" s="30"/>
      <c r="E230" s="15"/>
      <c r="F230" s="28"/>
      <c r="G230" s="30"/>
      <c r="H230" s="15"/>
      <c r="I230" s="70"/>
      <c r="J230" s="15"/>
      <c r="K230" s="15"/>
      <c r="L230" s="15"/>
      <c r="M230" s="70"/>
      <c r="X230" s="200"/>
    </row>
    <row r="231" spans="1:24" x14ac:dyDescent="0.2">
      <c r="A231" s="10"/>
      <c r="B231" s="28"/>
      <c r="C231" s="29"/>
      <c r="D231" s="30"/>
      <c r="E231" s="15"/>
      <c r="F231" s="28"/>
      <c r="G231" s="30"/>
      <c r="H231" s="15"/>
      <c r="I231" s="70"/>
      <c r="J231" s="15"/>
      <c r="K231" s="15"/>
      <c r="L231" s="15"/>
      <c r="M231" s="70"/>
      <c r="X231" s="200"/>
    </row>
    <row r="232" spans="1:24" x14ac:dyDescent="0.2">
      <c r="A232" s="10"/>
      <c r="B232" s="28"/>
      <c r="C232" s="29"/>
      <c r="D232" s="30"/>
      <c r="E232" s="15"/>
      <c r="F232" s="28"/>
      <c r="G232" s="30"/>
      <c r="H232" s="15"/>
      <c r="I232" s="70"/>
      <c r="J232" s="15"/>
      <c r="K232" s="15"/>
      <c r="L232" s="15"/>
      <c r="M232" s="70"/>
      <c r="X232" s="200"/>
    </row>
    <row r="233" spans="1:24" x14ac:dyDescent="0.2">
      <c r="A233" s="10"/>
      <c r="B233" s="28"/>
      <c r="C233" s="29"/>
      <c r="D233" s="30"/>
      <c r="E233" s="15"/>
      <c r="F233" s="28"/>
      <c r="G233" s="30"/>
      <c r="H233" s="15"/>
      <c r="I233" s="70"/>
      <c r="J233" s="15"/>
      <c r="K233" s="15"/>
      <c r="L233" s="15"/>
      <c r="M233" s="70"/>
      <c r="X233" s="200"/>
    </row>
    <row r="234" spans="1:24" x14ac:dyDescent="0.2">
      <c r="A234" s="10"/>
      <c r="B234" s="28"/>
      <c r="C234" s="29"/>
      <c r="D234" s="30"/>
      <c r="E234" s="15"/>
      <c r="F234" s="28"/>
      <c r="G234" s="30"/>
      <c r="H234" s="15"/>
      <c r="I234" s="70"/>
      <c r="J234" s="15"/>
      <c r="K234" s="15"/>
      <c r="L234" s="15"/>
      <c r="M234" s="70"/>
      <c r="X234" s="200"/>
    </row>
    <row r="235" spans="1:24" x14ac:dyDescent="0.2">
      <c r="A235" s="52"/>
      <c r="B235" s="49"/>
      <c r="C235" s="50"/>
      <c r="D235" s="51"/>
      <c r="E235" s="46"/>
      <c r="F235" s="49"/>
      <c r="G235" s="51"/>
      <c r="H235" s="46"/>
      <c r="I235" s="71"/>
      <c r="J235" s="46"/>
      <c r="K235" s="46"/>
      <c r="L235" s="46"/>
      <c r="M235" s="71"/>
      <c r="X235" s="200"/>
    </row>
    <row r="236" spans="1:24" x14ac:dyDescent="0.2">
      <c r="A236" s="10"/>
      <c r="B236" s="28"/>
      <c r="C236" s="29"/>
      <c r="D236" s="30"/>
      <c r="E236" s="15"/>
      <c r="F236" s="28"/>
      <c r="G236" s="30"/>
      <c r="H236" s="15"/>
      <c r="J236" s="15"/>
      <c r="K236" s="15"/>
      <c r="L236" s="15"/>
      <c r="X236" s="200"/>
    </row>
    <row r="237" spans="1:24" x14ac:dyDescent="0.2">
      <c r="A237" s="10"/>
      <c r="B237" s="28"/>
      <c r="C237" s="29"/>
      <c r="D237" s="30"/>
      <c r="E237" s="15"/>
      <c r="F237" s="28"/>
      <c r="G237" s="30"/>
      <c r="H237" s="15"/>
      <c r="I237" s="70"/>
      <c r="J237" s="15"/>
      <c r="K237" s="15"/>
      <c r="L237" s="15"/>
      <c r="M237" s="70"/>
      <c r="X237" s="200"/>
    </row>
    <row r="238" spans="1:24" x14ac:dyDescent="0.2">
      <c r="A238" s="10"/>
      <c r="B238" s="28"/>
      <c r="C238" s="29"/>
      <c r="D238" s="30"/>
      <c r="E238" s="15"/>
      <c r="F238" s="28"/>
      <c r="G238" s="30"/>
      <c r="H238" s="15"/>
      <c r="I238" s="70"/>
      <c r="J238" s="15"/>
      <c r="K238" s="15"/>
      <c r="L238" s="15"/>
      <c r="M238" s="70"/>
      <c r="X238" s="200"/>
    </row>
    <row r="239" spans="1:24" x14ac:dyDescent="0.2">
      <c r="A239" s="10"/>
      <c r="B239" s="28"/>
      <c r="C239" s="29"/>
      <c r="D239" s="30"/>
      <c r="E239" s="15"/>
      <c r="F239" s="28"/>
      <c r="G239" s="30"/>
      <c r="H239" s="15"/>
      <c r="I239" s="70"/>
      <c r="J239" s="15"/>
      <c r="K239" s="15"/>
      <c r="L239" s="15"/>
      <c r="M239" s="70"/>
      <c r="X239" s="200"/>
    </row>
    <row r="240" spans="1:24" x14ac:dyDescent="0.2">
      <c r="A240" s="10"/>
      <c r="B240" s="28"/>
      <c r="C240" s="29"/>
      <c r="D240" s="30"/>
      <c r="E240" s="15"/>
      <c r="F240" s="28"/>
      <c r="G240" s="30"/>
      <c r="H240" s="15"/>
      <c r="I240" s="70"/>
      <c r="J240" s="15"/>
      <c r="K240" s="15"/>
      <c r="L240" s="15"/>
      <c r="M240" s="70"/>
      <c r="X240" s="200"/>
    </row>
    <row r="241" spans="1:24" x14ac:dyDescent="0.2">
      <c r="A241" s="10"/>
      <c r="B241" s="28"/>
      <c r="C241" s="29"/>
      <c r="D241" s="30"/>
      <c r="E241" s="15"/>
      <c r="F241" s="28"/>
      <c r="G241" s="30"/>
      <c r="H241" s="15"/>
      <c r="I241" s="70"/>
      <c r="J241" s="15"/>
      <c r="K241" s="15"/>
      <c r="L241" s="15"/>
      <c r="M241" s="70"/>
      <c r="X241" s="200"/>
    </row>
    <row r="242" spans="1:24" x14ac:dyDescent="0.2">
      <c r="A242" s="10"/>
      <c r="B242" s="28"/>
      <c r="C242" s="29"/>
      <c r="D242" s="30"/>
      <c r="E242" s="15"/>
      <c r="F242" s="28"/>
      <c r="G242" s="30"/>
      <c r="H242" s="15"/>
      <c r="I242" s="70"/>
      <c r="J242" s="15"/>
      <c r="K242" s="15"/>
      <c r="L242" s="15"/>
      <c r="M242" s="70"/>
      <c r="X242" s="200"/>
    </row>
    <row r="243" spans="1:24" x14ac:dyDescent="0.2">
      <c r="A243" s="10"/>
      <c r="B243" s="28"/>
      <c r="C243" s="29"/>
      <c r="D243" s="30"/>
      <c r="E243" s="15"/>
      <c r="F243" s="28"/>
      <c r="G243" s="30"/>
      <c r="H243" s="15"/>
      <c r="I243" s="70"/>
      <c r="J243" s="15"/>
      <c r="K243" s="15"/>
      <c r="L243" s="15"/>
      <c r="M243" s="70"/>
      <c r="X243" s="200"/>
    </row>
    <row r="244" spans="1:24" x14ac:dyDescent="0.2">
      <c r="A244" s="10"/>
      <c r="B244" s="28"/>
      <c r="C244" s="29"/>
      <c r="D244" s="30"/>
      <c r="E244" s="15"/>
      <c r="F244" s="28"/>
      <c r="G244" s="30"/>
      <c r="H244" s="15"/>
      <c r="I244" s="70"/>
      <c r="J244" s="15"/>
      <c r="K244" s="15"/>
      <c r="L244" s="15"/>
      <c r="M244" s="70"/>
      <c r="X244" s="200"/>
    </row>
    <row r="245" spans="1:24" x14ac:dyDescent="0.2">
      <c r="A245" s="10"/>
      <c r="B245" s="28"/>
      <c r="C245" s="29"/>
      <c r="D245" s="30"/>
      <c r="E245" s="15"/>
      <c r="F245" s="28"/>
      <c r="G245" s="30"/>
      <c r="H245" s="15"/>
      <c r="I245" s="70"/>
      <c r="J245" s="15"/>
      <c r="K245" s="15"/>
      <c r="L245" s="15"/>
      <c r="M245" s="70"/>
      <c r="X245" s="200"/>
    </row>
    <row r="246" spans="1:24" x14ac:dyDescent="0.2">
      <c r="A246" s="10"/>
      <c r="B246" s="28"/>
      <c r="C246" s="29"/>
      <c r="D246" s="30"/>
      <c r="E246" s="15"/>
      <c r="F246" s="28"/>
      <c r="G246" s="30"/>
      <c r="H246" s="15"/>
      <c r="I246" s="70"/>
      <c r="J246" s="15"/>
      <c r="K246" s="15"/>
      <c r="L246" s="15"/>
      <c r="M246" s="70"/>
      <c r="X246" s="200"/>
    </row>
    <row r="247" spans="1:24" x14ac:dyDescent="0.2">
      <c r="A247" s="52"/>
      <c r="B247" s="49"/>
      <c r="C247" s="50"/>
      <c r="D247" s="51"/>
      <c r="E247" s="46"/>
      <c r="F247" s="49"/>
      <c r="G247" s="51"/>
      <c r="H247" s="46"/>
      <c r="I247" s="71"/>
      <c r="J247" s="46"/>
      <c r="K247" s="46"/>
      <c r="L247" s="46"/>
      <c r="M247" s="71"/>
      <c r="X247" s="200"/>
    </row>
    <row r="248" spans="1:24" x14ac:dyDescent="0.2">
      <c r="A248" s="10"/>
      <c r="B248" s="28"/>
      <c r="C248" s="29"/>
      <c r="D248" s="30"/>
      <c r="E248" s="15"/>
      <c r="F248" s="28"/>
      <c r="G248" s="30"/>
      <c r="H248" s="15"/>
      <c r="I248" s="70"/>
      <c r="J248" s="15"/>
      <c r="K248" s="15"/>
      <c r="L248" s="15"/>
      <c r="M248" s="70"/>
      <c r="X248" s="200"/>
    </row>
    <row r="249" spans="1:24" x14ac:dyDescent="0.2">
      <c r="A249" s="117"/>
      <c r="B249" s="28"/>
      <c r="C249" s="29"/>
      <c r="D249" s="30"/>
      <c r="E249" s="15"/>
      <c r="F249" s="28"/>
      <c r="G249" s="30"/>
      <c r="H249" s="15"/>
      <c r="J249" s="15"/>
      <c r="K249" s="15"/>
      <c r="L249" s="15"/>
      <c r="X249" s="200"/>
    </row>
    <row r="250" spans="1:24" x14ac:dyDescent="0.2">
      <c r="A250" s="117"/>
      <c r="B250" s="28"/>
      <c r="C250" s="29"/>
      <c r="D250" s="30"/>
      <c r="E250" s="15"/>
      <c r="F250" s="28"/>
      <c r="G250" s="30"/>
      <c r="H250" s="15"/>
      <c r="J250" s="15"/>
      <c r="K250" s="15"/>
      <c r="L250" s="15"/>
      <c r="X250" s="200"/>
    </row>
    <row r="251" spans="1:24" x14ac:dyDescent="0.2">
      <c r="A251" s="117"/>
      <c r="B251" s="28"/>
      <c r="C251" s="29"/>
      <c r="D251" s="30"/>
      <c r="E251" s="15"/>
      <c r="F251" s="28"/>
      <c r="G251" s="30"/>
      <c r="H251" s="15"/>
      <c r="J251" s="15"/>
      <c r="K251" s="15"/>
      <c r="L251" s="15"/>
      <c r="X251" s="200"/>
    </row>
    <row r="252" spans="1:24" x14ac:dyDescent="0.2">
      <c r="A252" s="119"/>
      <c r="B252" s="28"/>
      <c r="C252" s="29"/>
      <c r="D252" s="30"/>
      <c r="E252" s="15"/>
      <c r="F252" s="28"/>
      <c r="G252" s="30"/>
      <c r="H252" s="15"/>
      <c r="J252" s="15"/>
      <c r="K252" s="15"/>
      <c r="L252" s="15"/>
      <c r="X252" s="200"/>
    </row>
    <row r="253" spans="1:24" x14ac:dyDescent="0.2">
      <c r="A253" s="119"/>
      <c r="B253" s="28"/>
      <c r="C253" s="29"/>
      <c r="D253" s="30"/>
      <c r="E253" s="15"/>
      <c r="F253" s="28"/>
      <c r="G253" s="30"/>
      <c r="H253" s="15"/>
      <c r="J253" s="15"/>
      <c r="K253" s="15"/>
      <c r="L253" s="15"/>
      <c r="X253" s="200"/>
    </row>
    <row r="254" spans="1:24" x14ac:dyDescent="0.2">
      <c r="A254" s="119"/>
      <c r="B254" s="28"/>
      <c r="C254" s="29"/>
      <c r="D254" s="30"/>
      <c r="E254" s="15"/>
      <c r="F254" s="28"/>
      <c r="G254" s="30"/>
      <c r="H254" s="15"/>
      <c r="J254" s="15"/>
      <c r="K254" s="15"/>
      <c r="L254" s="15"/>
      <c r="X254" s="200"/>
    </row>
    <row r="255" spans="1:24" x14ac:dyDescent="0.2">
      <c r="A255" s="119"/>
      <c r="B255" s="28"/>
      <c r="C255" s="29"/>
      <c r="D255" s="30"/>
      <c r="E255" s="15"/>
      <c r="F255" s="28"/>
      <c r="G255" s="30"/>
      <c r="H255" s="15"/>
      <c r="J255" s="15"/>
      <c r="K255" s="15"/>
      <c r="L255" s="15"/>
      <c r="X255" s="200"/>
    </row>
  </sheetData>
  <mergeCells count="2">
    <mergeCell ref="B6:H6"/>
    <mergeCell ref="J6:L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Descriptif</vt:lpstr>
      <vt:lpstr>DEFM cat A_age</vt:lpstr>
      <vt:lpstr>DEFM cat B_age</vt:lpstr>
      <vt:lpstr>DEFM cat C_age</vt:lpstr>
      <vt:lpstr>DEFM cat A par région</vt:lpstr>
      <vt:lpstr>DEFM cat ABC_age_sexe</vt:lpstr>
      <vt:lpstr>DEFM cat ABC par région</vt:lpstr>
      <vt:lpstr>DEFM cat BC_heures travaillées</vt:lpstr>
      <vt:lpstr>DEFM cat ABCDE</vt:lpstr>
      <vt:lpstr>DELD cat ABC_ancienneté</vt:lpstr>
      <vt:lpstr>Entrées cat ABC_motif</vt:lpstr>
      <vt:lpstr>Sorties cat ABC_motif</vt:lpstr>
    </vt:vector>
  </TitlesOfParts>
  <Company>POLE EMPLOI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HAMMAN Sophie</dc:creator>
  <cp:lastModifiedBy>DANO Jerome</cp:lastModifiedBy>
  <dcterms:created xsi:type="dcterms:W3CDTF">2010-03-25T10:01:19Z</dcterms:created>
  <dcterms:modified xsi:type="dcterms:W3CDTF">2024-04-23T08:09:46Z</dcterms:modified>
</cp:coreProperties>
</file>