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90" windowWidth="11080" windowHeight="7070" tabRatio="692" activeTab="0"/>
  </bookViews>
  <sheets>
    <sheet name="Présentation" sheetId="1" r:id="rId1"/>
    <sheet name="Allocations" sheetId="2" r:id="rId2"/>
    <sheet name="salaire" sheetId="3" state="hidden" r:id="rId3"/>
    <sheet name="taux" sheetId="4" state="hidden" r:id="rId4"/>
    <sheet name="Aspects réglementaires" sheetId="5" r:id="rId5"/>
    <sheet name="évolution montants et salaires" sheetId="6" r:id="rId6"/>
    <sheet name="Montant Région" sheetId="7" r:id="rId7"/>
    <sheet name="Montant France sexe age" sheetId="8" r:id="rId8"/>
    <sheet name="Montant France Métro sexe age" sheetId="9" r:id="rId9"/>
    <sheet name="tranches de salaires_mars 2023" sheetId="10" r:id="rId10"/>
    <sheet name="tranches de montants_mars 2023" sheetId="11" r:id="rId11"/>
    <sheet name="tranches de salaires_dec 2022" sheetId="12" r:id="rId12"/>
    <sheet name="tranches de montants dec_2022" sheetId="13" r:id="rId13"/>
    <sheet name="tranches de salaires_sept 2022" sheetId="14" r:id="rId14"/>
    <sheet name="tranches de montants_sept 2022" sheetId="15" r:id="rId15"/>
    <sheet name="tranches de salaires_juin 2022" sheetId="16" r:id="rId16"/>
    <sheet name="tranches de montants juin_2022" sheetId="17" r:id="rId17"/>
    <sheet name="tranches de salaires_mars 2022" sheetId="18" r:id="rId18"/>
    <sheet name="tranches de montants mars_2022" sheetId="19" r:id="rId19"/>
    <sheet name="tranches de salaire_dec 2021" sheetId="20" r:id="rId20"/>
    <sheet name="tranches de montants_dec 2021" sheetId="21" r:id="rId21"/>
    <sheet name="tranches de salaire_sept 2021" sheetId="22" r:id="rId22"/>
    <sheet name="tranches de montants_sept 2021" sheetId="23" r:id="rId23"/>
    <sheet name="tranches de salaires_juin 2021" sheetId="24" r:id="rId24"/>
    <sheet name="tranches de montants_juin 2021" sheetId="25" r:id="rId25"/>
    <sheet name="tranches de salaires_mars 2021" sheetId="26" r:id="rId26"/>
    <sheet name="tranches de montant_mars 2021" sheetId="27" r:id="rId27"/>
    <sheet name="tranches de salaires_dec 2020" sheetId="28" r:id="rId28"/>
    <sheet name="tranches de montant_dec 2020" sheetId="29" r:id="rId29"/>
    <sheet name="tranches de salaires_sept 2020" sheetId="30" r:id="rId30"/>
    <sheet name="tranches de montant_sept 2020" sheetId="31" r:id="rId31"/>
    <sheet name="tranches de salaires_juin 2020" sheetId="32" r:id="rId32"/>
    <sheet name="tranches de montant_juin 2020" sheetId="33" r:id="rId33"/>
    <sheet name="tranches de salaires_mars 2020" sheetId="34" r:id="rId34"/>
    <sheet name="tranches de montant_mars 2020" sheetId="35" r:id="rId35"/>
    <sheet name="tranches de salaires_dec 2019" sheetId="36" r:id="rId36"/>
    <sheet name="tranches de montant_dec 2019" sheetId="37" r:id="rId37"/>
    <sheet name="tranches de salaires_sept 2019" sheetId="38" r:id="rId38"/>
    <sheet name="tranches de montant_sept 2019" sheetId="39" r:id="rId39"/>
    <sheet name="tranches de salaires_juin 2019" sheetId="40" r:id="rId40"/>
    <sheet name="tranches de montant_juin 2019" sheetId="41" r:id="rId41"/>
    <sheet name="tranches de salaires_mars 2019" sheetId="42" r:id="rId42"/>
    <sheet name="tranches de montant_mars 2019" sheetId="43" r:id="rId43"/>
    <sheet name="tranches de salaires_dec 2018" sheetId="44" r:id="rId44"/>
    <sheet name="tranches de montant_dec 2018" sheetId="45" r:id="rId45"/>
    <sheet name="tranches de salaires_sept 2018" sheetId="46" r:id="rId46"/>
    <sheet name="tranches de montant_sept 2018" sheetId="47" r:id="rId47"/>
    <sheet name="tranches de salaires_juin 2018" sheetId="48" r:id="rId48"/>
    <sheet name="tranches de montant_juin 2018" sheetId="49" r:id="rId49"/>
    <sheet name="tranches de salaires_mars 2018" sheetId="50" r:id="rId50"/>
    <sheet name="tranches de montant_mars 2018" sheetId="51" r:id="rId51"/>
    <sheet name="tranches de salaires_dec 2017" sheetId="52" r:id="rId52"/>
    <sheet name="tranches de montant_dec 2017" sheetId="53" r:id="rId53"/>
    <sheet name="tranches de salaires_sept 2017" sheetId="54" r:id="rId54"/>
    <sheet name="tranches de montant_sept 2017" sheetId="55" r:id="rId55"/>
    <sheet name="tranches de salaires_juin 2017" sheetId="56" r:id="rId56"/>
    <sheet name="tranches de montant_juin 2017" sheetId="57" r:id="rId57"/>
    <sheet name="tranches de salaires_mars 2017" sheetId="58" r:id="rId58"/>
    <sheet name="tranches de montant_mars 2017" sheetId="59" r:id="rId59"/>
    <sheet name="tranches de salaires_dec 2016" sheetId="60" r:id="rId60"/>
    <sheet name="tranches de montant_dec 2016" sheetId="61" r:id="rId61"/>
    <sheet name="tranches de salaires_sept 2016" sheetId="62" r:id="rId62"/>
    <sheet name="tranches de montant_sept 2016" sheetId="63" r:id="rId63"/>
    <sheet name="tranches de salaires_juin 2016" sheetId="64" r:id="rId64"/>
    <sheet name="tranches de montant_juin 2016" sheetId="65" r:id="rId65"/>
    <sheet name="tranches de salaires_mars 2016" sheetId="66" r:id="rId66"/>
    <sheet name="tranches de montant_mars 2016" sheetId="67" r:id="rId67"/>
    <sheet name="tranches de salaires_dec 2015" sheetId="68" r:id="rId68"/>
    <sheet name="tranches de montant_dec 2015" sheetId="69" r:id="rId69"/>
    <sheet name="tranches de salaires_sept 2015" sheetId="70" r:id="rId70"/>
    <sheet name="tranches de montant_sept 2015" sheetId="71" r:id="rId71"/>
    <sheet name="tranches de salaires_juin 2015" sheetId="72" r:id="rId72"/>
    <sheet name="tranches de montant_juin 2015" sheetId="73" r:id="rId73"/>
    <sheet name="tranches de salaires_mars 2015" sheetId="74" r:id="rId74"/>
    <sheet name="tranches de montant_mars 2015" sheetId="75" r:id="rId75"/>
    <sheet name="tranches de salaires_dec 2014" sheetId="76" r:id="rId76"/>
    <sheet name="tranches de montant_dec 2014" sheetId="77" r:id="rId77"/>
    <sheet name="tranches de salaires_sept 2014" sheetId="78" r:id="rId78"/>
    <sheet name="tranches de montant_sept 2014" sheetId="79" r:id="rId79"/>
    <sheet name="tranches de salaires_juin 2014" sheetId="80" r:id="rId80"/>
    <sheet name="tranches de montant_juin 2014" sheetId="81" r:id="rId81"/>
  </sheets>
  <externalReferences>
    <externalReference r:id="rId84"/>
    <externalReference r:id="rId85"/>
  </externalReferences>
  <definedNames>
    <definedName name="EXTRACT" localSheetId="5">'[2]TSALAN'!$A$1:$I$437</definedName>
    <definedName name="EXTRACT">'[1]TSALAN'!$A$1:$I$437</definedName>
    <definedName name="_xlnm.Print_Area" localSheetId="1">'Allocations'!#REF!</definedName>
    <definedName name="_xlnm.Print_Area" localSheetId="5">'évolution montants et salaires'!$A$18:$H$52</definedName>
    <definedName name="_xlnm.Print_Area" localSheetId="2">'salaire'!$A$1:$I$5</definedName>
    <definedName name="_xlnm.Print_Area" localSheetId="3">'taux'!$A$1:$R$5</definedName>
    <definedName name="_xlnm.Print_Area" localSheetId="76">'tranches de montant_dec 2014'!$B$2:$H$25</definedName>
    <definedName name="_xlnm.Print_Area" localSheetId="68">'tranches de montant_dec 2015'!$A$1:$H$2</definedName>
    <definedName name="_xlnm.Print_Area" localSheetId="60">'tranches de montant_dec 2016'!$A$1:$H$2</definedName>
    <definedName name="_xlnm.Print_Area" localSheetId="52">'tranches de montant_dec 2017'!$A$1:$H$2</definedName>
    <definedName name="_xlnm.Print_Area" localSheetId="44">'tranches de montant_dec 2018'!$A$1:$H$2</definedName>
    <definedName name="_xlnm.Print_Area" localSheetId="36">'tranches de montant_dec 2019'!$A$1:$H$2</definedName>
    <definedName name="_xlnm.Print_Area" localSheetId="28">'tranches de montant_dec 2020'!$A$1:$H$2</definedName>
    <definedName name="_xlnm.Print_Area" localSheetId="80">'tranches de montant_juin 2014'!$A$1:$H$2</definedName>
    <definedName name="_xlnm.Print_Area" localSheetId="72">'tranches de montant_juin 2015'!$A$1:$H$2</definedName>
    <definedName name="_xlnm.Print_Area" localSheetId="64">'tranches de montant_juin 2016'!$A$1:$H$2</definedName>
    <definedName name="_xlnm.Print_Area" localSheetId="56">'tranches de montant_juin 2017'!$A$1:$H$2</definedName>
    <definedName name="_xlnm.Print_Area" localSheetId="48">'tranches de montant_juin 2018'!$A$1:$H$2</definedName>
    <definedName name="_xlnm.Print_Area" localSheetId="40">'tranches de montant_juin 2019'!$A$1:$H$2</definedName>
    <definedName name="_xlnm.Print_Area" localSheetId="32">'tranches de montant_juin 2020'!$A$1:$H$2</definedName>
    <definedName name="_xlnm.Print_Area" localSheetId="74">'tranches de montant_mars 2015'!$A$1:$H$2</definedName>
    <definedName name="_xlnm.Print_Area" localSheetId="66">'tranches de montant_mars 2016'!$A$1:$H$2</definedName>
    <definedName name="_xlnm.Print_Area" localSheetId="58">'tranches de montant_mars 2017'!$A$1:$H$2</definedName>
    <definedName name="_xlnm.Print_Area" localSheetId="50">'tranches de montant_mars 2018'!$A$1:$H$2</definedName>
    <definedName name="_xlnm.Print_Area" localSheetId="42">'tranches de montant_mars 2019'!$A$1:$H$2</definedName>
    <definedName name="_xlnm.Print_Area" localSheetId="34">'tranches de montant_mars 2020'!$A$1:$H$2</definedName>
    <definedName name="_xlnm.Print_Area" localSheetId="26">'tranches de montant_mars 2021'!$A$1:$H$2</definedName>
    <definedName name="_xlnm.Print_Area" localSheetId="78">'tranches de montant_sept 2014'!$A$1:$H$2</definedName>
    <definedName name="_xlnm.Print_Area" localSheetId="70">'tranches de montant_sept 2015'!$A$1:$H$2</definedName>
    <definedName name="_xlnm.Print_Area" localSheetId="62">'tranches de montant_sept 2016'!$A$1:$H$2</definedName>
    <definedName name="_xlnm.Print_Area" localSheetId="54">'tranches de montant_sept 2017'!$A$1:$H$2</definedName>
    <definedName name="_xlnm.Print_Area" localSheetId="46">'tranches de montant_sept 2018'!$A$1:$H$2</definedName>
    <definedName name="_xlnm.Print_Area" localSheetId="38">'tranches de montant_sept 2019'!$A$1:$H$2</definedName>
    <definedName name="_xlnm.Print_Area" localSheetId="30">'tranches de montant_sept 2020'!$A$1:$H$2</definedName>
    <definedName name="_xlnm.Print_Area" localSheetId="75">'tranches de salaires_dec 2014'!$B$2:$H$24</definedName>
  </definedNames>
  <calcPr fullCalcOnLoad="1"/>
</workbook>
</file>

<file path=xl/sharedStrings.xml><?xml version="1.0" encoding="utf-8"?>
<sst xmlns="http://schemas.openxmlformats.org/spreadsheetml/2006/main" count="2550" uniqueCount="249">
  <si>
    <t>Période</t>
  </si>
  <si>
    <t>ASP</t>
  </si>
  <si>
    <t>ASP ARE</t>
  </si>
  <si>
    <t>Source : Pôle emploi - Fichier national des allocataires (FNA)</t>
  </si>
  <si>
    <t xml:space="preserve">Liste des allocations </t>
  </si>
  <si>
    <t>Abréviation</t>
  </si>
  <si>
    <t>Nom de l'allocation</t>
  </si>
  <si>
    <t>Allocation Spécifique de Sécurisation Professionnelle</t>
  </si>
  <si>
    <t>Allocation Spécifique de Sécurisation Professionnelle ARE</t>
  </si>
  <si>
    <t>France métropolitaine et Dom - Données brutes</t>
  </si>
  <si>
    <t>ARE intermittent</t>
  </si>
  <si>
    <t>AREF intermittent</t>
  </si>
  <si>
    <t>Q1</t>
  </si>
  <si>
    <t>D1</t>
  </si>
  <si>
    <t>C5</t>
  </si>
  <si>
    <t>Médiane</t>
  </si>
  <si>
    <t>Q3</t>
  </si>
  <si>
    <t>D9</t>
  </si>
  <si>
    <t>C95</t>
  </si>
  <si>
    <t>Moyenne</t>
  </si>
  <si>
    <t>Distribution des salaires mensuels des allocataires de l'Assurance chômage et de la solidarité</t>
  </si>
  <si>
    <t>Distribution des taux mensuels des allocataires de l'Assurance chômage et de la solidarité</t>
  </si>
  <si>
    <t>Assurance chômage (ARE) hors formation</t>
  </si>
  <si>
    <t>Effectifs</t>
  </si>
  <si>
    <t>Pourcentage</t>
  </si>
  <si>
    <t>formation</t>
  </si>
  <si>
    <t>Solidatité (ASS) hors formation</t>
  </si>
  <si>
    <t>Total</t>
  </si>
  <si>
    <t xml:space="preserve">(C5) 5% des allocataires percevaient moins de </t>
  </si>
  <si>
    <t xml:space="preserve">(Q1) 25% des allocataires percevaient moins de </t>
  </si>
  <si>
    <t xml:space="preserve">(Q3) 75% des allocataires percevaient moins de </t>
  </si>
  <si>
    <t xml:space="preserve">(C95) 95% des allocataires percevaient moins de </t>
  </si>
  <si>
    <t>PourEentage</t>
  </si>
  <si>
    <t>PourGentage</t>
  </si>
  <si>
    <t>PourIentage</t>
  </si>
  <si>
    <t>ARE</t>
  </si>
  <si>
    <t>AREF</t>
  </si>
  <si>
    <t>0 à 500</t>
  </si>
  <si>
    <t>500 à 1 000</t>
  </si>
  <si>
    <t>1 000 à 1 250</t>
  </si>
  <si>
    <t>1 250 à 1 500</t>
  </si>
  <si>
    <t>1 500 à 1 750</t>
  </si>
  <si>
    <t>1 750 à 2 000</t>
  </si>
  <si>
    <t>2 000 à 2 250</t>
  </si>
  <si>
    <t>2 250 à 2 500</t>
  </si>
  <si>
    <t>2 500 à 3 000</t>
  </si>
  <si>
    <t>3 000 à 4 000</t>
  </si>
  <si>
    <t>4 000 ou plus</t>
  </si>
  <si>
    <t xml:space="preserve">Médiane 50% des allocataires percevaient moins de </t>
  </si>
  <si>
    <t>Répartition des allocataires en fonction de leur salaire mensuel de référence, au 31 décembre 2014 (population totale)</t>
  </si>
  <si>
    <t>0 - 250</t>
  </si>
  <si>
    <t>250 - 500</t>
  </si>
  <si>
    <t>500 - 750</t>
  </si>
  <si>
    <t>750 - 1 000</t>
  </si>
  <si>
    <t>1 000 - 1 250</t>
  </si>
  <si>
    <t>1 250 - 1 500</t>
  </si>
  <si>
    <t>1 500 - 1 750</t>
  </si>
  <si>
    <t>1 750 - 2 000</t>
  </si>
  <si>
    <t>2 000 - 2 250</t>
  </si>
  <si>
    <t>2 250 - 2 500</t>
  </si>
  <si>
    <t>2 500 - 3 000</t>
  </si>
  <si>
    <t>3 000 et plus</t>
  </si>
  <si>
    <t>taux moyen brut</t>
  </si>
  <si>
    <t>Regroupement</t>
  </si>
  <si>
    <t>Allocation d'aide au Retour à l'Emploi</t>
  </si>
  <si>
    <t>Allocation de Retour à l'Emploi Formation</t>
  </si>
  <si>
    <t>Allocation de Retour à l'Emploi Formation, intermittent</t>
  </si>
  <si>
    <t>Allocation d'aide au Retour à l'Emploi, intermittent</t>
  </si>
  <si>
    <t>Salaires mensuels en euros</t>
  </si>
  <si>
    <t>Taux mensuels en euros</t>
  </si>
  <si>
    <t>DSEE/Département MT</t>
  </si>
  <si>
    <t>Ce fichier Excel contient :</t>
  </si>
  <si>
    <t>La liste des allocations concernées</t>
  </si>
  <si>
    <t>Cet onglet présente la répartition du nombre d'allocataires de l'ARE, de l'AREF et du CSP (ASP et ASP-ARE) par tranches de salaire de référence des allocataires (en euros).</t>
  </si>
  <si>
    <t>Les allocataires de la solidarité-Etat ne sont pas présentés dans ce fichier car le versement d'une allocation n'est pas fonction d'un revenu de référence mais des ressources dont dispose la personne ou le couple.</t>
  </si>
  <si>
    <t>mois).</t>
  </si>
  <si>
    <t>Le montant du "taux journalier d'indemnisation" (montant journalier de l'indemnité de chômage), à l'entrée, se déduit du</t>
  </si>
  <si>
    <t>salaire journalier selon différentes formules (valables pour des allocataires ayant travaillé à temps plein) :</t>
  </si>
  <si>
    <t>Le taux d’indemnisation peut être inférieur à ces valeurs planchers pour les allocataires avec des références de travail à</t>
  </si>
  <si>
    <t>temps partiel.</t>
  </si>
  <si>
    <r>
      <t>Les allocataires de l'Assurance chômage</t>
    </r>
    <r>
      <rPr>
        <vertAlign val="superscript"/>
        <sz val="12"/>
        <rFont val="Garamond"/>
        <family val="1"/>
      </rPr>
      <t>1</t>
    </r>
    <r>
      <rPr>
        <sz val="12"/>
        <rFont val="Garamond"/>
        <family val="1"/>
      </rPr>
      <t xml:space="preserve"> sont indemnisés sur la base d'un "salaire journalier de référence" calculé à partir</t>
    </r>
  </si>
  <si>
    <t xml:space="preserve">des anciens salaires bruts soumis aux contributions d'Assurance chômage et des primes incluses dans le salaire mensuel </t>
  </si>
  <si>
    <r>
      <t>1</t>
    </r>
    <r>
      <rPr>
        <sz val="10"/>
        <rFont val="Garamond"/>
        <family val="1"/>
      </rPr>
      <t xml:space="preserve"> Sauf ceux relevant des annexes 8 et 10</t>
    </r>
  </si>
  <si>
    <t>Aspects réglementaires sur l'Assurance chômage</t>
  </si>
  <si>
    <t>de l'emploi,</t>
  </si>
  <si>
    <t>(ancienneté, rendement, primes de vacances, 13ème mois) perçus au cours des 12 derniers mois qui ont précédé la perte</t>
  </si>
  <si>
    <t>Répartition des allocataires en fonction de leur salaire mensuel de référence, au 31 mars 2015 (population totale)</t>
  </si>
  <si>
    <t>Répartition des allocataires en fonction de leur salaire mensuel de référence, au 30 juin 2015 (population totale)</t>
  </si>
  <si>
    <t>Répartition des allocataires en fonction de leur salaire mensuel de référence, au 30 juin 2014 (population totale)</t>
  </si>
  <si>
    <t>Répartition des allocataires en fonction de leur salaire mensuel de référence, au 30 septembre 2014 (population totale)</t>
  </si>
  <si>
    <t>Evolution Annuelle</t>
  </si>
  <si>
    <t>salaire moyen</t>
  </si>
  <si>
    <t>CSP</t>
  </si>
  <si>
    <t>Répartition des allocataires en fonction de leur montant d'indemnisation mensuel, au 30 juin 2014 (population totale)</t>
  </si>
  <si>
    <t xml:space="preserve">Les allocataires de la solidarité-Etat ne sont pas présentés dans ce fichier car la dispersion des montants versés est très faible : </t>
  </si>
  <si>
    <t>Aspects réglementaires sur le calcul du montant versé (Assurance chômage)</t>
  </si>
  <si>
    <t>Ce fichier présente les montants d'indemnisation et les salaires de référence des allocataires de l'Assurance chômage (ARE, AREF, CSP)</t>
  </si>
  <si>
    <t>Ces données, élaborées à partir du FNA, sont actualisées chaque trimestre.</t>
  </si>
  <si>
    <t>Répartition des allocataires en fonction de leur montant d'indemnisation mensuel, au 30 septembre 2014 (population totale)</t>
  </si>
  <si>
    <t>Répartition des allocataires en fonction de leur montant d'indemnisation mensuel, au 31 décembre 2014 (population totale)</t>
  </si>
  <si>
    <t>Répartition des allocataires en fonction de leur montant d'indemnisation mensuel, au 31 mars 2015 (population totale)</t>
  </si>
  <si>
    <t>Répartition des allocataires en fonction de leur montant d'indemnisation mensuel, au 30 juin 2015 (population totale)</t>
  </si>
  <si>
    <t>Ensemble Assurance chômage</t>
  </si>
  <si>
    <t>Salaires et montants moyens bruts des allocataires de l'Assurance chômage</t>
  </si>
  <si>
    <t>Salaire de référence des allocataires de l'Assurance chômage (en tranches)</t>
  </si>
  <si>
    <t>Montant d'allocation chômage des allocataires de l'Assurance chômage (en tranches)</t>
  </si>
  <si>
    <t>Cet onglet présente la répartition du nombre d'allocataires de l'ARE, de l'AREF, et du CSP (ASP et ASP-ARE) par tranches de montant d'allocation chômage versé aux allocataires (en euros).</t>
  </si>
  <si>
    <t>Montant d'allocation chômage des allocataires de l'Assurance chômage par région</t>
  </si>
  <si>
    <t xml:space="preserve">Salaire brut moyen </t>
  </si>
  <si>
    <t>Montant brut moyen</t>
  </si>
  <si>
    <t>Répartition des allocataires en fonction de leur montant d'indemnisation mensuel, au 30 septembre 2015 (population totale)</t>
  </si>
  <si>
    <t>Répartition des allocataires en fonction de leur salaire mensuel de référence, au 30 septembre 2015 (population totale)</t>
  </si>
  <si>
    <t>Répartition des allocataires en fonction de leur salaire mensuel de référence, au 31 décembre 2015 (population totale)</t>
  </si>
  <si>
    <t>Répartition des allocataires en fonction de leur montant d'indemnisation mensuel, au 31 décembre 2015 (population totale)</t>
  </si>
  <si>
    <t>Répartition des allocataires en fonction de leur salaire mensuel de référence, au 31 mars 2016 (population totale)</t>
  </si>
  <si>
    <t>Répartition des allocataires en fonction de leur montant d'indemnisation mensuel, au 31 mars 2016 (population totale)</t>
  </si>
  <si>
    <t>Répartition des allocataires en fonction de leur salaire mensuel de référence, au 30 juin 2016 (population totale)</t>
  </si>
  <si>
    <t>Répartition des allocataires en fonction de leur montant d'indemnisation mensuel, au 30 juin 2016 (population totale)</t>
  </si>
  <si>
    <t>Répartition des allocataires en fonction de leur salaire mensuel de référence, au 30 septembre 2016 (population totale)</t>
  </si>
  <si>
    <t>Répartition des allocataires en fonction de leur montant d'indemnisation mensuel, au 30 septembre 2016 (population totale)</t>
  </si>
  <si>
    <t>Répartition des allocataires en fonction de leur salaire mensuel de référence, au 31 décembre 2016 (population totale)</t>
  </si>
  <si>
    <t>Répartition des allocataires en fonction de leur montant d'indemnisation mensuel, au 31 décembre 2016 (population totale)</t>
  </si>
  <si>
    <t>Répartition des allocataires en fonction de leur salaire mensuel de référence, au 31 mars 2017 (population totale)</t>
  </si>
  <si>
    <t>Répartition des allocataires en fonction de leur montant d'indemnisation mensuel, au 31 mars 2017 (population totale)</t>
  </si>
  <si>
    <t>Répartition des allocataires en fonction de leur salaire mensuel de référence, au 30 juin 2017 (population totale)</t>
  </si>
  <si>
    <t>Répartition des allocataires en fonction de leur montant d'indemnisation mensuel, au 30 juin 2017 (population totale)</t>
  </si>
  <si>
    <t>Répartition des allocataires en fonction de leur salaire mensuel de référence, au 30 septembre 2017 (population totale)</t>
  </si>
  <si>
    <t>Répartition des allocataires en fonction de leur montant d'indemnisation mensuel, au 30 septembre 2017 (population totale)</t>
  </si>
  <si>
    <t>Répartition des allocataires en fonction de leur salaire mensuel de référence, au 31 décembre 2017 (population totale)</t>
  </si>
  <si>
    <t>Répartition des allocataires en fonction de leur montant d'indemnisation mensuel, au 31 décembre 2017 (population totale)</t>
  </si>
  <si>
    <t>Répartition des allocataires en fonction de leur salaire mensuel de référence, au 31 mars 2018 (population totale)</t>
  </si>
  <si>
    <t>Répartition des allocataires en fonction de leur montant d'indemnisation mensuel, au 31 mars 2018 (population totale)</t>
  </si>
  <si>
    <t>Répartition des allocataires en fonction de leur salaire mensuel de référence, au 30 juin 2018 (population totale)</t>
  </si>
  <si>
    <t>Répartition des allocataires en fonction de leur montant d'indemnisation mensuel, au 30 juin 2018 (population totale)</t>
  </si>
  <si>
    <t>Répartition des allocataires en fonction de leur salaire mensuel de référence, au 30 septembre 2018 (population totale)</t>
  </si>
  <si>
    <t>Répartition des allocataires en fonction de leur montant d'indemnisation mensuel, au 30 septembre 2018 (population totale)</t>
  </si>
  <si>
    <t>Répartition des allocataires en fonction de leur salaire mensuel de référence, au 31 décembre 2018 (population totale)</t>
  </si>
  <si>
    <t>Répartition des allocataires en fonction de leur montant d'indemnisation mensuel, au 31 décembre 2018 (population totale)</t>
  </si>
  <si>
    <t>Répartition des allocataires en fonction de leur salaire mensuel de référence, au 31 mars 2019 (population totale)</t>
  </si>
  <si>
    <t>Répartition des allocataires en fonction de leur montant d'indemnisation mensuel, au 31 mars 2019 (population totale)</t>
  </si>
  <si>
    <t>Répartition des allocataires en fonction de leur salaire mensuel de référence, au 30 septembre 2019 (population totale)</t>
  </si>
  <si>
    <t>Répartition des allocataires en fonction de leur montant d'indemnisation mensuel, au 30 septembre 2019 (population totale)</t>
  </si>
  <si>
    <t>Répartition des allocataires en fonction de leur salaire mensuel de référence, au 30 juin 2019 (population totale)</t>
  </si>
  <si>
    <t>Répartition des allocataires en fonction de leur montant d'indemnisation mensuel, au 30 juin 2019 (population totale)</t>
  </si>
  <si>
    <t>Répartition des allocataires en fonction de leur salaire mensuel de référence, au 31 décembre 2019 (population totale)</t>
  </si>
  <si>
    <t>Répartition des allocataires en fonction de leur montant d'indemnisation mensuel, au 31 décembre 2019 (population totale)</t>
  </si>
  <si>
    <t>Répartition des allocataires en fonction de leur salaire mensuel de référence, au 31 mars 2020 (population totale)</t>
  </si>
  <si>
    <t>Répartition des allocataires en fonction de leur montant d'indemnisation mensuel, au 31 mars 2020 (population totale)</t>
  </si>
  <si>
    <t>Répartition des allocataires en fonction de leur montant d'indemnisation mensuel, au 30 juin 2020 (population totale)</t>
  </si>
  <si>
    <t>Répartition des allocataires en fonction de leur salaire mensuel de référence, au 30 juin 2020 (population totale)</t>
  </si>
  <si>
    <t>Répartition des allocataires en fonction de leur montant d'indemnisation mensuel, au 30 septembre 2020 (population totale)</t>
  </si>
  <si>
    <t>Répartition des allocataires en fonction de leur salaire mensuel de référence, au 30 septembre 2020 (population totale)</t>
  </si>
  <si>
    <t>Répartition des allocataires en fonction de leur salaire mensuel de référence, au 31 décembre 2020 (population totale)</t>
  </si>
  <si>
    <t>Répartition des allocataires en fonction de leur montant d'indemnisation mensuel, au 31 décembre 2020 (population totale)</t>
  </si>
  <si>
    <t>270 en ATI : tous ont 799€</t>
  </si>
  <si>
    <t>ATIF</t>
  </si>
  <si>
    <t>Allocation des Travailleurs Indépendants</t>
  </si>
  <si>
    <t>ATI</t>
  </si>
  <si>
    <t>Allocation des Travailleurs Indépendants Formation</t>
  </si>
  <si>
    <t>ADM</t>
  </si>
  <si>
    <t>Allocation des Démissionnaires pour projet de reconversion professionnelle</t>
  </si>
  <si>
    <t>Allocation des Démissionnaires pour projet de reconversion professionnelle Formation</t>
  </si>
  <si>
    <t>ADMF</t>
  </si>
  <si>
    <t>Les bénéficiaires de l'allocation des travailleurs indépendants (ATI et ATIF et de l'allocation des démissionnaires pour reconversion professionnelle (ADM et ADMF) dont les effectifs sont faibles ne sont présentés de manière individuelle</t>
  </si>
  <si>
    <t>mais sont comptabilisés dans l'ensemble Assurance chômage,</t>
  </si>
  <si>
    <t>Répartition des allocataires en fonction de leur salaire mensuel de référence, au 31 mars 2021 (population totale)</t>
  </si>
  <si>
    <t>Répartition des allocataires en fonction de leur montant d'indemnisation mensuel, au 31 mars 2021 (population totale)</t>
  </si>
  <si>
    <t>Répartition des allocataires en fonction de leur montant d'indemnisation mensuel, au 30 juin 2021 (population totale)</t>
  </si>
  <si>
    <t>Répartition des allocataires en fonction de leur salaire mensuel de référence, au 30 juin 2021 (population totale)</t>
  </si>
  <si>
    <t>Les salaires pris en compte ne peuvent toutefois excéder quatre fois le plafond de la Sécurité sociale (soit 13 712 € (*) par</t>
  </si>
  <si>
    <t>Répartition des allocataires en fonction de leur montant d'indemnisation mensuel, au 30 septembre 2021 (population totale)</t>
  </si>
  <si>
    <t>ok</t>
  </si>
  <si>
    <t>Répartition des allocataires en fonction de leur salaire mensuel de référence, au 30 septembre 2021 (population totale)</t>
  </si>
  <si>
    <t>Répartition des allocataires en fonction de leur salaire mensuel de référence, au 31 décembre 2021 (population totale)</t>
  </si>
  <si>
    <t>Répartition des allocataires en fonction de leur montant d'indemnisation mensuel, au 31 décembre 2021 (population totale)</t>
  </si>
  <si>
    <t>Répartition des allocataires en fonction de leur salaire mensuel de référence, au 31 mars 2022 (population totale)</t>
  </si>
  <si>
    <t>Répartition des allocataires en fonction de leur montant d'indemnisation mensuel, au 31 mars 2022 (population totale)</t>
  </si>
  <si>
    <t>Répartition des allocataires en fonction de leur salaire mensuel de référence, au 30 juin 2022 (population totale)</t>
  </si>
  <si>
    <t>Répartition des allocataires en fonction de leur montant d'indemnisation mensuel, au 30 juin 2022 (population totale)</t>
  </si>
  <si>
    <t>Montant d’indemnisation moyen des allocataires indemnisés en Assurance chômage par région - Données brutes définitives</t>
  </si>
  <si>
    <t>Mois</t>
  </si>
  <si>
    <t>Auvergne-Rhône-Alpes</t>
  </si>
  <si>
    <t>Bourgogne-Franche-Comté</t>
  </si>
  <si>
    <t>Bretagne</t>
  </si>
  <si>
    <t>Centre-Val de Loire</t>
  </si>
  <si>
    <t>Corse</t>
  </si>
  <si>
    <t>Grand Est</t>
  </si>
  <si>
    <t>Hauts-de-France</t>
  </si>
  <si>
    <t>Île-de-France</t>
  </si>
  <si>
    <t>Normandie</t>
  </si>
  <si>
    <t>Nouvelle Aquitaine</t>
  </si>
  <si>
    <t>Occitanie</t>
  </si>
  <si>
    <t>Pays de la Loire</t>
  </si>
  <si>
    <t>Provence-Alpes-Côte d'Azur</t>
  </si>
  <si>
    <t>Guadeloupe</t>
  </si>
  <si>
    <t>Guyane</t>
  </si>
  <si>
    <t>La Réunion</t>
  </si>
  <si>
    <t>Martinique</t>
  </si>
  <si>
    <t>Mayotte</t>
  </si>
  <si>
    <t>Saint-Pierre-et-Miquelon</t>
  </si>
  <si>
    <t>autres COM</t>
  </si>
  <si>
    <t>Montant d’indemnisation moyen des allocataires indemnisés en Assurance chômage par sexe/âge - France - Données brutes définitives</t>
  </si>
  <si>
    <t>Hommes/Moins de 20 ans</t>
  </si>
  <si>
    <t>Hommes/De 20 à 24 ans</t>
  </si>
  <si>
    <t>Hommes/De 25 à 29 ans</t>
  </si>
  <si>
    <t>Hommes/De 30 à 34 ans</t>
  </si>
  <si>
    <t>Hommes/De 35 à 39 ans</t>
  </si>
  <si>
    <t>Hommes/De 40 à 44 ans</t>
  </si>
  <si>
    <t>Hommes/De 45 à 49 ans</t>
  </si>
  <si>
    <t>Hommes/De 50 à 54 ans</t>
  </si>
  <si>
    <t>Hommes/De 55 à 59 ans</t>
  </si>
  <si>
    <t>Hommes/60 ans ou plus</t>
  </si>
  <si>
    <t>Total Hommes</t>
  </si>
  <si>
    <t>Femmes/Moins de 20 ans</t>
  </si>
  <si>
    <t>Femmes/De 20 à 24 ans</t>
  </si>
  <si>
    <t>Femmes/De 25 à 29 ans</t>
  </si>
  <si>
    <t>Femmes/De 30 à 34 ans</t>
  </si>
  <si>
    <t>Femmes/De 35 à 39 ans</t>
  </si>
  <si>
    <t>Femmes/De 40 à 44 ans</t>
  </si>
  <si>
    <t>Femmes/De 45 à 49 ans</t>
  </si>
  <si>
    <t>Femmes/De 50 à 54 ans</t>
  </si>
  <si>
    <t>Femmes/De 55 à 59 ans</t>
  </si>
  <si>
    <t>Femmes/60 ans ou plus</t>
  </si>
  <si>
    <t>Total Femmes</t>
  </si>
  <si>
    <t>Montant d’indemnisation moyen des allocataires indemnisés en Assurance chômage par sexe/âge - France Métro - Données brutes définitives</t>
  </si>
  <si>
    <t>Montant d'allocation chômage et salaire de référence des allocataires de l'Assurance chômage depuis décembre 2002</t>
  </si>
  <si>
    <t>Montant d'allocation chômage des allocataires par sexe et âge (France)</t>
  </si>
  <si>
    <t>Montant d'allocation chômage des allocataires par sexe et âge (France Métro)</t>
  </si>
  <si>
    <t xml:space="preserve"> - 90% des allocataires de l'ASS environ ont le montant maximum (516,30€ en avril 2022), les autres ont un montant différentiel (entre 0 et 516,30€) fonction des ressources.</t>
  </si>
  <si>
    <t xml:space="preserve"> - 85% des allocataires de l'ATS et de l'AER environ ont le taux maximum (1 116 € en avril 2022), les autres ont un taux différentiel (entre 0 et 1 116 €) fonction des ressources.</t>
  </si>
  <si>
    <t>• et 57% du SJR lorsque le salaire mensuel de référence est supérieur à 2 253,6 € (*).</t>
  </si>
  <si>
    <t>• 40,4% du salaire + la partie fixe 12,47 € (*) lorsque le salaire mensuel de référence se situe entre 1 332,9 euros (*) et 2 253,6 euros</t>
  </si>
  <si>
    <t>• 75% du SJR lorsque le salaire jounalier de référence est inférieur ou égal à 1 216,8 € (*)</t>
  </si>
  <si>
    <t>• la minimale (30,42€) (*) pour un salaire mensuel de référence compris entre 1 216,8 euros (*) et 1 332,9 euros</t>
  </si>
  <si>
    <t>Le montant journalier "plancher" pour l'ARE formation est de 21,78 euros (*) (soit 653,4 euros par mois).</t>
  </si>
  <si>
    <r>
      <t>(*) : au 1</t>
    </r>
    <r>
      <rPr>
        <vertAlign val="superscript"/>
        <sz val="10"/>
        <rFont val="Garamond"/>
        <family val="1"/>
      </rPr>
      <t>er</t>
    </r>
    <r>
      <rPr>
        <sz val="10"/>
        <rFont val="Garamond"/>
        <family val="1"/>
      </rPr>
      <t xml:space="preserve"> juillet 2022</t>
    </r>
  </si>
  <si>
    <t>Les onglets suvants contiennent des statistiques descriptives des allocataires indemnisés par tranches de salaires et par tranches de montant d'allocation pour chaque trimestre à partir de juin 2014</t>
  </si>
  <si>
    <t>Evolution des montants et des salaires brutes depuis décembre 2002</t>
  </si>
  <si>
    <t xml:space="preserve">                                               Montant d'allocation chômage et salaires de référence des allocataires de l'Assurance chômage</t>
  </si>
  <si>
    <t>Documentation méthodologique</t>
  </si>
  <si>
    <t>Les regroupements d'allocations ont été établis selon un accord entre Pôle-emploi, la DARES et l'Unédic.</t>
  </si>
  <si>
    <t>Le terme « montant mensuel » fait référence au montant calculé sur la base des salaires et des périodes d'activité passés. Un demandeur d’emploi peut percevoir, certains mois, un montant moindre en raison d'un cumul de son allocation avec un revenu issu d'une activité. Le montant mensuel mesuré diffère du concept de montant mesuré par la DARES dans le cadre de sa publication annuelle puisque dans cette dernière c’est le montant mensuel d’allocation effectivement perçu qui est présenté.</t>
  </si>
  <si>
    <t>Répartition des allocataires en fonction de leur montant d'indemnisation mensuel, au 30 septembre 2022 (population totale)</t>
  </si>
  <si>
    <t>Répartition des allocataires en fonction de leur salaire mensuel de référence, au 30 septembre 2022 (population totale)</t>
  </si>
  <si>
    <t>Sources et méthodes : le montant moyen du droit d'allocation chômage</t>
  </si>
  <si>
    <t>Répartition des allocataires en fonction de leur salaire mensuel de référence, au 31 décembre 2022 (population totale)</t>
  </si>
  <si>
    <t>Répartition des allocataires en fonction de leur montant d'indemnisation mensuel, au 31 décembre 2022 (population totale)</t>
  </si>
  <si>
    <t>Répartition des allocataires en fonction de leur montant d'indemnisation mensuel, au 31 mars 2023 (population totale)</t>
  </si>
  <si>
    <t>Répartition des allocataires en fonction de leur salaire mensuel de référence, au 31 mars 2023 (population totale)</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</si>
</sst>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yy"/>
    <numFmt numFmtId="165" formatCode="#,##0&quot; &quot;"/>
    <numFmt numFmtId="166" formatCode="0.0%"/>
    <numFmt numFmtId="167" formatCode="_-* #,##0.00\ [$€]_-;\-* #,##0.00\ [$€]_-;_-* &quot;-&quot;??\ [$€]_-;_-@_-"/>
    <numFmt numFmtId="168" formatCode="mmm/yy&quot; &quot;"/>
    <numFmt numFmtId="169" formatCode="0.0%&quot; &quot;"/>
    <numFmt numFmtId="170" formatCode="mmm/yy&quot;  &quot;"/>
    <numFmt numFmtId="171" formatCode="[$€-2]\ #,##0.00"/>
    <numFmt numFmtId="172" formatCode="#,###&quot; &quot;"/>
    <numFmt numFmtId="173" formatCode="0.000000"/>
    <numFmt numFmtId="174" formatCode="0.00000"/>
    <numFmt numFmtId="175" formatCode="0.0000"/>
    <numFmt numFmtId="176" formatCode="0.000"/>
    <numFmt numFmtId="177" formatCode="0.0"/>
    <numFmt numFmtId="178" formatCode="[$-40C]mmmm\-yy;@"/>
    <numFmt numFmtId="179" formatCode="#,##0\ &quot;€&quot;"/>
    <numFmt numFmtId="180" formatCode="#,##0_ ;[Red]\-#,##0\ "/>
    <numFmt numFmtId="181" formatCode="mmmm\ yyyy"/>
    <numFmt numFmtId="182" formatCode="#,##0\ [$€-1];\-#,##0\ [$€-1]"/>
    <numFmt numFmtId="183" formatCode="0.000&quot; &quot;"/>
    <numFmt numFmtId="184" formatCode="0.00000000"/>
    <numFmt numFmtId="185" formatCode="0.0000000"/>
    <numFmt numFmtId="186" formatCode="mmm\-yyyy"/>
    <numFmt numFmtId="187" formatCode="#\ ##0&quot; &quot;"/>
    <numFmt numFmtId="188" formatCode="mmm/\y\y&quot;  &quot;"/>
    <numFmt numFmtId="189" formatCode="&quot;Vrai&quot;;&quot;Vrai&quot;;&quot;Faux&quot;"/>
    <numFmt numFmtId="190" formatCode="&quot;Actif&quot;;&quot;Actif&quot;;&quot;Inactif&quot;"/>
    <numFmt numFmtId="191" formatCode="[$€-2]\ #,##0.00_);[Red]\([$€-2]\ #,##0.00\)"/>
  </numFmts>
  <fonts count="70">
    <font>
      <sz val="10"/>
      <name val="Garamond"/>
      <family val="0"/>
    </font>
    <font>
      <sz val="11"/>
      <color indexed="8"/>
      <name val="Calibri"/>
      <family val="2"/>
    </font>
    <font>
      <b/>
      <sz val="10"/>
      <name val="Garamond"/>
      <family val="1"/>
    </font>
    <font>
      <b/>
      <sz val="12"/>
      <name val="Garamond"/>
      <family val="1"/>
    </font>
    <font>
      <b/>
      <sz val="10"/>
      <color indexed="8"/>
      <name val="Garamond"/>
      <family val="1"/>
    </font>
    <font>
      <vertAlign val="superscript"/>
      <sz val="10"/>
      <name val="Garamond"/>
      <family val="1"/>
    </font>
    <font>
      <b/>
      <sz val="8"/>
      <name val="Garamond"/>
      <family val="1"/>
    </font>
    <font>
      <sz val="9"/>
      <name val="Garamond"/>
      <family val="1"/>
    </font>
    <font>
      <sz val="12"/>
      <name val="Garamond"/>
      <family val="1"/>
    </font>
    <font>
      <u val="single"/>
      <sz val="10"/>
      <color indexed="12"/>
      <name val="Garamond"/>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Garamond"/>
      <family val="1"/>
    </font>
    <font>
      <u val="single"/>
      <sz val="10"/>
      <color indexed="36"/>
      <name val="Garamond"/>
      <family val="1"/>
    </font>
    <font>
      <sz val="10"/>
      <name val="Arial"/>
      <family val="2"/>
    </font>
    <font>
      <sz val="10"/>
      <name val="MS Sans Serif"/>
      <family val="2"/>
    </font>
    <font>
      <sz val="8"/>
      <name val="Arial"/>
      <family val="2"/>
    </font>
    <font>
      <sz val="10"/>
      <name val="Times New Roman"/>
      <family val="1"/>
    </font>
    <font>
      <b/>
      <sz val="10"/>
      <name val="Times New Roman"/>
      <family val="1"/>
    </font>
    <font>
      <b/>
      <sz val="12"/>
      <name val="Times New Roman"/>
      <family val="1"/>
    </font>
    <font>
      <b/>
      <sz val="8"/>
      <name val="Times New Roman"/>
      <family val="1"/>
    </font>
    <font>
      <b/>
      <i/>
      <sz val="10"/>
      <name val="Times New Roman"/>
      <family val="1"/>
    </font>
    <font>
      <b/>
      <sz val="8"/>
      <color indexed="8"/>
      <name val="Times New Roman"/>
      <family val="1"/>
    </font>
    <font>
      <u val="single"/>
      <sz val="12"/>
      <color indexed="12"/>
      <name val="Garamond"/>
      <family val="1"/>
    </font>
    <font>
      <b/>
      <sz val="14"/>
      <name val="Garamond"/>
      <family val="1"/>
    </font>
    <font>
      <vertAlign val="superscript"/>
      <sz val="12"/>
      <name val="Garamond"/>
      <family val="1"/>
    </font>
    <font>
      <b/>
      <sz val="9"/>
      <name val="Garamond"/>
      <family val="1"/>
    </font>
    <font>
      <b/>
      <sz val="11"/>
      <color indexed="8"/>
      <name val="Calibri"/>
      <family val="2"/>
    </font>
    <font>
      <b/>
      <sz val="10"/>
      <color indexed="8"/>
      <name val="Verdana"/>
      <family val="2"/>
    </font>
    <font>
      <b/>
      <i/>
      <sz val="10"/>
      <color indexed="8"/>
      <name val="Times New Roman"/>
      <family val="1"/>
    </font>
    <font>
      <sz val="1"/>
      <color indexed="8"/>
      <name val="Arial"/>
      <family val="0"/>
    </font>
    <font>
      <sz val="1"/>
      <color indexed="8"/>
      <name val="Times New Roman"/>
      <family val="0"/>
    </font>
    <font>
      <b/>
      <sz val="1.25"/>
      <color indexed="8"/>
      <name val="Arial"/>
      <family val="0"/>
    </font>
    <font>
      <b/>
      <sz val="1"/>
      <color indexed="8"/>
      <name val="Arial"/>
      <family val="0"/>
    </font>
    <font>
      <sz val="20.25"/>
      <color indexed="8"/>
      <name val="Arial"/>
      <family val="0"/>
    </font>
    <font>
      <sz val="8"/>
      <color indexed="8"/>
      <name val="Times New Roman"/>
      <family val="0"/>
    </font>
    <font>
      <b/>
      <sz val="12"/>
      <color indexed="8"/>
      <name val="Times New Roman"/>
      <family val="0"/>
    </font>
    <font>
      <sz val="5.25"/>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Verdana"/>
      <family val="2"/>
    </font>
    <font>
      <b/>
      <i/>
      <sz val="10"/>
      <color theme="1"/>
      <name val="Times New Roman"/>
      <family val="1"/>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65"/>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gray125">
        <bgColor indexed="42"/>
      </patternFill>
    </fill>
  </fills>
  <borders count="4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thin"/>
      <top style="medium"/>
      <bottom style="medium"/>
    </border>
    <border>
      <left>
        <color indexed="63"/>
      </left>
      <right style="medium"/>
      <top style="medium"/>
      <bottom style="medium"/>
    </border>
    <border>
      <left>
        <color indexed="63"/>
      </left>
      <right style="thin"/>
      <top style="medium"/>
      <bottom style="mediu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style="medium"/>
      <bottom>
        <color indexed="63"/>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2"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24" fillId="19"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12"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2" fillId="22"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22" fillId="0" borderId="0" applyNumberFormat="0" applyFill="0" applyBorder="0" applyAlignment="0" applyProtection="0"/>
    <xf numFmtId="0" fontId="53" fillId="32" borderId="0" applyNumberFormat="0" applyBorder="0" applyAlignment="0" applyProtection="0"/>
    <xf numFmtId="0" fontId="19" fillId="33" borderId="1" applyNumberFormat="0" applyAlignment="0" applyProtection="0"/>
    <xf numFmtId="0" fontId="54" fillId="34" borderId="2" applyNumberFormat="0" applyAlignment="0" applyProtection="0"/>
    <xf numFmtId="0" fontId="20" fillId="0" borderId="3" applyNumberFormat="0" applyFill="0" applyAlignment="0" applyProtection="0"/>
    <xf numFmtId="0" fontId="55" fillId="35" borderId="4" applyNumberFormat="0" applyAlignment="0" applyProtection="0"/>
    <xf numFmtId="0" fontId="0" fillId="36" borderId="5" applyNumberFormat="0" applyFont="0" applyAlignment="0" applyProtection="0"/>
    <xf numFmtId="0" fontId="17" fillId="7" borderId="1" applyNumberFormat="0" applyAlignment="0" applyProtection="0"/>
    <xf numFmtId="167" fontId="27" fillId="0" borderId="0" applyFont="0" applyFill="0" applyBorder="0" applyAlignment="0" applyProtection="0"/>
    <xf numFmtId="0" fontId="56" fillId="0" borderId="0" applyNumberFormat="0" applyFill="0" applyBorder="0" applyAlignment="0" applyProtection="0"/>
    <xf numFmtId="0" fontId="57" fillId="37" borderId="0" applyNumberFormat="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38" borderId="2" applyNumberFormat="0" applyAlignment="0" applyProtection="0"/>
    <xf numFmtId="0" fontId="15" fillId="3" borderId="0" applyNumberFormat="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6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9" borderId="0" applyNumberFormat="0" applyBorder="0" applyAlignment="0" applyProtection="0"/>
    <xf numFmtId="0" fontId="16" fillId="40" borderId="0" applyNumberFormat="0" applyBorder="0" applyAlignment="0" applyProtection="0"/>
    <xf numFmtId="0" fontId="0" fillId="0" borderId="0">
      <alignment/>
      <protection/>
    </xf>
    <xf numFmtId="0" fontId="27" fillId="0" borderId="0">
      <alignment/>
      <protection/>
    </xf>
    <xf numFmtId="0" fontId="28" fillId="0" borderId="0">
      <alignment/>
      <protection/>
    </xf>
    <xf numFmtId="0" fontId="28" fillId="0" borderId="0">
      <alignment/>
      <protection/>
    </xf>
    <xf numFmtId="0" fontId="27" fillId="0" borderId="0">
      <alignment/>
      <protection/>
    </xf>
    <xf numFmtId="0" fontId="28" fillId="0" borderId="0">
      <alignment/>
      <protection/>
    </xf>
    <xf numFmtId="0" fontId="28" fillId="0" borderId="0">
      <alignment/>
      <protection/>
    </xf>
    <xf numFmtId="0" fontId="28" fillId="0" borderId="0">
      <alignment/>
      <protection/>
    </xf>
    <xf numFmtId="0" fontId="27" fillId="0" borderId="0">
      <alignment/>
      <protection/>
    </xf>
    <xf numFmtId="0" fontId="27" fillId="0" borderId="0">
      <alignment/>
      <protection/>
    </xf>
    <xf numFmtId="0" fontId="28" fillId="0" borderId="0">
      <alignment/>
      <protection/>
    </xf>
    <xf numFmtId="0" fontId="28" fillId="0" borderId="0">
      <alignment/>
      <protection/>
    </xf>
    <xf numFmtId="0" fontId="0" fillId="41" borderId="10" applyNumberFormat="0" applyFont="0" applyAlignment="0" applyProtection="0"/>
    <xf numFmtId="0" fontId="64" fillId="34" borderId="11" applyNumberFormat="0" applyAlignment="0" applyProtection="0"/>
    <xf numFmtId="9" fontId="0" fillId="0" borderId="0" applyFont="0" applyFill="0" applyBorder="0" applyAlignment="0" applyProtection="0"/>
    <xf numFmtId="0" fontId="14" fillId="4" borderId="0" applyNumberFormat="0" applyBorder="0" applyAlignment="0" applyProtection="0"/>
    <xf numFmtId="0" fontId="18" fillId="33" borderId="12" applyNumberFormat="0" applyAlignment="0" applyProtection="0"/>
    <xf numFmtId="0" fontId="21" fillId="42" borderId="13">
      <alignment horizontal="center" vertical="center"/>
      <protection/>
    </xf>
    <xf numFmtId="0" fontId="23" fillId="0" borderId="0" applyNumberFormat="0" applyFill="0" applyBorder="0" applyAlignment="0" applyProtection="0"/>
    <xf numFmtId="0" fontId="65" fillId="0" borderId="0" applyNumberFormat="0" applyFill="0" applyBorder="0" applyAlignment="0" applyProtection="0"/>
    <xf numFmtId="0" fontId="10" fillId="0" borderId="0" applyNumberFormat="0" applyFill="0" applyBorder="0" applyAlignment="0" applyProtection="0"/>
    <xf numFmtId="0" fontId="11" fillId="0" borderId="14" applyNumberFormat="0" applyFill="0" applyAlignment="0" applyProtection="0"/>
    <xf numFmtId="0" fontId="12" fillId="0" borderId="15" applyNumberFormat="0" applyFill="0" applyAlignment="0" applyProtection="0"/>
    <xf numFmtId="0" fontId="13" fillId="0" borderId="16" applyNumberFormat="0" applyFill="0" applyAlignment="0" applyProtection="0"/>
    <xf numFmtId="0" fontId="13" fillId="0" borderId="0" applyNumberFormat="0" applyFill="0" applyBorder="0" applyAlignment="0" applyProtection="0"/>
    <xf numFmtId="0" fontId="66" fillId="0" borderId="17" applyNumberFormat="0" applyFill="0" applyAlignment="0" applyProtection="0"/>
    <xf numFmtId="0" fontId="21" fillId="42" borderId="13" applyNumberFormat="0" applyAlignment="0" applyProtection="0"/>
    <xf numFmtId="0" fontId="67" fillId="0" borderId="0" applyNumberFormat="0" applyFill="0" applyBorder="0" applyAlignment="0" applyProtection="0"/>
  </cellStyleXfs>
  <cellXfs count="162">
    <xf numFmtId="0" fontId="0" fillId="0" borderId="0" xfId="0" applyAlignment="1">
      <alignment/>
    </xf>
    <xf numFmtId="3" fontId="0" fillId="0" borderId="0" xfId="0" applyNumberFormat="1" applyFont="1" applyFill="1" applyBorder="1" applyAlignment="1">
      <alignment horizontal="right"/>
    </xf>
    <xf numFmtId="0" fontId="0" fillId="0" borderId="0" xfId="0" applyFont="1" applyBorder="1" applyAlignment="1">
      <alignment horizontal="right"/>
    </xf>
    <xf numFmtId="0" fontId="0" fillId="43" borderId="0" xfId="0" applyFont="1" applyFill="1" applyBorder="1" applyAlignment="1">
      <alignment horizontal="right"/>
    </xf>
    <xf numFmtId="3" fontId="0" fillId="44" borderId="0" xfId="0" applyNumberFormat="1" applyFont="1" applyFill="1" applyBorder="1" applyAlignment="1">
      <alignment horizontal="right"/>
    </xf>
    <xf numFmtId="0" fontId="6" fillId="43" borderId="0" xfId="0" applyFont="1" applyFill="1" applyBorder="1" applyAlignment="1" applyProtection="1">
      <alignment horizontal="left"/>
      <protection/>
    </xf>
    <xf numFmtId="0" fontId="0" fillId="43" borderId="0" xfId="0" applyFont="1" applyFill="1" applyBorder="1" applyAlignment="1" applyProtection="1">
      <alignment/>
      <protection locked="0"/>
    </xf>
    <xf numFmtId="0" fontId="7" fillId="43" borderId="0" xfId="0" applyFont="1" applyFill="1" applyBorder="1" applyAlignment="1" applyProtection="1">
      <alignment horizontal="left"/>
      <protection/>
    </xf>
    <xf numFmtId="0" fontId="7" fillId="43" borderId="0" xfId="0" applyFont="1" applyFill="1" applyBorder="1" applyAlignment="1" applyProtection="1">
      <alignment/>
      <protection locked="0"/>
    </xf>
    <xf numFmtId="0" fontId="4" fillId="0" borderId="0" xfId="0" applyFont="1" applyBorder="1" applyAlignment="1">
      <alignment horizontal="center"/>
    </xf>
    <xf numFmtId="0" fontId="3" fillId="43" borderId="0" xfId="0" applyFont="1" applyFill="1" applyBorder="1" applyAlignment="1" applyProtection="1">
      <alignment/>
      <protection/>
    </xf>
    <xf numFmtId="164" fontId="0" fillId="0" borderId="0" xfId="0" applyNumberFormat="1" applyFont="1" applyFill="1" applyBorder="1" applyAlignment="1">
      <alignment horizontal="center"/>
    </xf>
    <xf numFmtId="0" fontId="0" fillId="0" borderId="0" xfId="0" applyFont="1" applyFill="1" applyBorder="1" applyAlignment="1">
      <alignment horizontal="right"/>
    </xf>
    <xf numFmtId="0" fontId="0" fillId="43" borderId="0" xfId="83" applyFont="1" applyFill="1">
      <alignment/>
      <protection/>
    </xf>
    <xf numFmtId="0" fontId="8" fillId="43" borderId="0" xfId="83" applyFont="1" applyFill="1">
      <alignment/>
      <protection/>
    </xf>
    <xf numFmtId="0" fontId="3" fillId="43" borderId="0" xfId="83" applyFont="1" applyFill="1">
      <alignment/>
      <protection/>
    </xf>
    <xf numFmtId="0" fontId="2" fillId="43" borderId="0" xfId="83" applyFont="1" applyFill="1" applyBorder="1">
      <alignment/>
      <protection/>
    </xf>
    <xf numFmtId="0" fontId="4" fillId="33" borderId="18" xfId="0" applyFont="1" applyFill="1" applyBorder="1" applyAlignment="1">
      <alignment horizontal="center" vertical="center"/>
    </xf>
    <xf numFmtId="0" fontId="4" fillId="33" borderId="0" xfId="0" applyFont="1" applyFill="1" applyBorder="1" applyAlignment="1">
      <alignment horizontal="center" vertical="center"/>
    </xf>
    <xf numFmtId="0" fontId="4" fillId="45" borderId="0" xfId="0" applyFont="1" applyFill="1" applyBorder="1" applyAlignment="1">
      <alignment horizontal="center" vertical="center"/>
    </xf>
    <xf numFmtId="0" fontId="4" fillId="46" borderId="0" xfId="0" applyFont="1" applyFill="1" applyBorder="1" applyAlignment="1">
      <alignment horizontal="center" vertical="center"/>
    </xf>
    <xf numFmtId="3" fontId="0" fillId="0" borderId="0" xfId="0" applyNumberFormat="1" applyFont="1" applyFill="1" applyBorder="1" applyAlignment="1">
      <alignment horizontal="center"/>
    </xf>
    <xf numFmtId="0" fontId="30" fillId="0" borderId="0" xfId="93" applyFont="1">
      <alignment/>
      <protection/>
    </xf>
    <xf numFmtId="0" fontId="30" fillId="0" borderId="0" xfId="93" applyFont="1" applyBorder="1">
      <alignment/>
      <protection/>
    </xf>
    <xf numFmtId="0" fontId="32" fillId="0" borderId="0" xfId="93" applyFont="1" applyBorder="1" applyAlignment="1">
      <alignment/>
      <protection/>
    </xf>
    <xf numFmtId="0" fontId="0" fillId="0" borderId="0" xfId="83" applyFont="1" applyFill="1">
      <alignment/>
      <protection/>
    </xf>
    <xf numFmtId="0" fontId="4" fillId="47" borderId="0" xfId="0" applyFont="1" applyFill="1" applyBorder="1" applyAlignment="1">
      <alignment horizontal="center" vertical="center"/>
    </xf>
    <xf numFmtId="0" fontId="31" fillId="0" borderId="0" xfId="88" applyFont="1" applyAlignment="1">
      <alignment horizontal="center"/>
      <protection/>
    </xf>
    <xf numFmtId="0" fontId="34" fillId="0" borderId="0" xfId="93" applyFont="1">
      <alignment/>
      <protection/>
    </xf>
    <xf numFmtId="0" fontId="30" fillId="0" borderId="19" xfId="93" applyFont="1" applyBorder="1" applyAlignment="1">
      <alignment horizontal="center" vertical="center"/>
      <protection/>
    </xf>
    <xf numFmtId="0" fontId="30" fillId="0" borderId="20" xfId="93" applyFont="1" applyBorder="1" applyAlignment="1">
      <alignment horizontal="center" vertical="center"/>
      <protection/>
    </xf>
    <xf numFmtId="0" fontId="34" fillId="36" borderId="20" xfId="85" applyFont="1" applyFill="1" applyBorder="1" applyAlignment="1">
      <alignment horizontal="center" vertical="center"/>
      <protection/>
    </xf>
    <xf numFmtId="0" fontId="34" fillId="36" borderId="21" xfId="85" applyFont="1" applyFill="1" applyBorder="1" applyAlignment="1">
      <alignment horizontal="center" vertical="center"/>
      <protection/>
    </xf>
    <xf numFmtId="0" fontId="35" fillId="48" borderId="22" xfId="94" applyFont="1" applyFill="1" applyBorder="1" applyAlignment="1">
      <alignment horizontal="center" vertical="center" wrapText="1"/>
      <protection/>
    </xf>
    <xf numFmtId="0" fontId="33" fillId="48" borderId="21" xfId="94" applyFont="1" applyFill="1" applyBorder="1" applyAlignment="1">
      <alignment horizontal="center" vertical="center" wrapText="1"/>
      <protection/>
    </xf>
    <xf numFmtId="0" fontId="31" fillId="36" borderId="19" xfId="93" applyFont="1" applyFill="1" applyBorder="1" applyAlignment="1">
      <alignment horizontal="center" vertical="center"/>
      <protection/>
    </xf>
    <xf numFmtId="0" fontId="35" fillId="48" borderId="21" xfId="94" applyFont="1" applyFill="1" applyBorder="1" applyAlignment="1">
      <alignment horizontal="center" vertical="center" wrapText="1"/>
      <protection/>
    </xf>
    <xf numFmtId="166" fontId="30" fillId="36" borderId="20" xfId="93" applyNumberFormat="1" applyFont="1" applyFill="1" applyBorder="1" applyAlignment="1">
      <alignment horizontal="center"/>
      <protection/>
    </xf>
    <xf numFmtId="166" fontId="30" fillId="36" borderId="19" xfId="93" applyNumberFormat="1" applyFont="1" applyFill="1" applyBorder="1" applyAlignment="1">
      <alignment horizontal="center"/>
      <protection/>
    </xf>
    <xf numFmtId="0" fontId="30" fillId="0" borderId="23" xfId="93" applyFont="1" applyBorder="1" applyAlignment="1">
      <alignment horizontal="center" vertical="center"/>
      <protection/>
    </xf>
    <xf numFmtId="0" fontId="30" fillId="0" borderId="24" xfId="93" applyFont="1" applyBorder="1" applyAlignment="1">
      <alignment horizontal="center" vertical="center"/>
      <protection/>
    </xf>
    <xf numFmtId="3" fontId="30" fillId="0" borderId="19" xfId="93" applyNumberFormat="1" applyFont="1" applyBorder="1" applyAlignment="1">
      <alignment horizontal="center"/>
      <protection/>
    </xf>
    <xf numFmtId="3" fontId="30" fillId="0" borderId="20" xfId="93" applyNumberFormat="1" applyFont="1" applyBorder="1" applyAlignment="1">
      <alignment horizontal="center"/>
      <protection/>
    </xf>
    <xf numFmtId="3" fontId="30" fillId="0" borderId="23" xfId="93" applyNumberFormat="1" applyFont="1" applyBorder="1" applyAlignment="1">
      <alignment horizontal="center"/>
      <protection/>
    </xf>
    <xf numFmtId="3" fontId="30" fillId="0" borderId="24" xfId="93" applyNumberFormat="1" applyFont="1" applyBorder="1" applyAlignment="1">
      <alignment horizontal="center"/>
      <protection/>
    </xf>
    <xf numFmtId="9" fontId="31" fillId="36" borderId="19" xfId="93" applyNumberFormat="1" applyFont="1" applyFill="1" applyBorder="1" applyAlignment="1">
      <alignment horizontal="center" vertical="center"/>
      <protection/>
    </xf>
    <xf numFmtId="3" fontId="31" fillId="36" borderId="19" xfId="93" applyNumberFormat="1" applyFont="1" applyFill="1" applyBorder="1" applyAlignment="1">
      <alignment horizontal="center" vertical="center"/>
      <protection/>
    </xf>
    <xf numFmtId="0" fontId="8" fillId="43" borderId="0" xfId="87" applyFont="1" applyFill="1">
      <alignment/>
      <protection/>
    </xf>
    <xf numFmtId="0" fontId="3" fillId="43" borderId="0" xfId="87" applyFont="1" applyFill="1">
      <alignment/>
      <protection/>
    </xf>
    <xf numFmtId="0" fontId="36" fillId="43" borderId="0" xfId="74" applyFont="1" applyFill="1" applyAlignment="1" applyProtection="1">
      <alignment/>
      <protection/>
    </xf>
    <xf numFmtId="0" fontId="3" fillId="43" borderId="0" xfId="83" applyFont="1" applyFill="1" applyBorder="1">
      <alignment/>
      <protection/>
    </xf>
    <xf numFmtId="0" fontId="8" fillId="0" borderId="0" xfId="83" applyFont="1" applyFill="1">
      <alignment/>
      <protection/>
    </xf>
    <xf numFmtId="0" fontId="8" fillId="0" borderId="0" xfId="83" applyFont="1" applyFill="1" applyBorder="1">
      <alignment/>
      <protection/>
    </xf>
    <xf numFmtId="0" fontId="37" fillId="0" borderId="0" xfId="83" applyFont="1" applyFill="1">
      <alignment/>
      <protection/>
    </xf>
    <xf numFmtId="0" fontId="0" fillId="0" borderId="0" xfId="84" applyFont="1">
      <alignment/>
      <protection/>
    </xf>
    <xf numFmtId="0" fontId="8" fillId="0" borderId="0" xfId="84" applyFont="1">
      <alignment/>
      <protection/>
    </xf>
    <xf numFmtId="0" fontId="37" fillId="0" borderId="0" xfId="84" applyFont="1">
      <alignment/>
      <protection/>
    </xf>
    <xf numFmtId="0" fontId="5" fillId="0" borderId="0" xfId="84" applyFont="1">
      <alignment/>
      <protection/>
    </xf>
    <xf numFmtId="0" fontId="30" fillId="0" borderId="19" xfId="93" applyFont="1" applyBorder="1" applyAlignment="1">
      <alignment horizontal="center" vertical="center"/>
      <protection/>
    </xf>
    <xf numFmtId="166" fontId="30" fillId="36" borderId="20" xfId="93" applyNumberFormat="1" applyFont="1" applyFill="1" applyBorder="1" applyAlignment="1">
      <alignment horizontal="center"/>
      <protection/>
    </xf>
    <xf numFmtId="166" fontId="30" fillId="36" borderId="19" xfId="93" applyNumberFormat="1" applyFont="1" applyFill="1" applyBorder="1" applyAlignment="1">
      <alignment horizontal="center"/>
      <protection/>
    </xf>
    <xf numFmtId="0" fontId="34" fillId="36" borderId="20" xfId="86" applyFont="1" applyFill="1" applyBorder="1" applyAlignment="1">
      <alignment horizontal="center" vertical="center"/>
      <protection/>
    </xf>
    <xf numFmtId="0" fontId="34" fillId="36" borderId="21" xfId="86" applyFont="1" applyFill="1" applyBorder="1" applyAlignment="1">
      <alignment horizontal="center" vertical="center"/>
      <protection/>
    </xf>
    <xf numFmtId="0" fontId="30" fillId="0" borderId="23" xfId="93" applyFont="1" applyBorder="1" applyAlignment="1">
      <alignment horizontal="center" vertical="center"/>
      <protection/>
    </xf>
    <xf numFmtId="3" fontId="31" fillId="36" borderId="21" xfId="93" applyNumberFormat="1" applyFont="1" applyFill="1" applyBorder="1" applyAlignment="1">
      <alignment horizontal="center" vertical="center"/>
      <protection/>
    </xf>
    <xf numFmtId="9" fontId="31" fillId="36" borderId="21" xfId="93" applyNumberFormat="1" applyFont="1" applyFill="1" applyBorder="1" applyAlignment="1">
      <alignment horizontal="center" vertical="center"/>
      <protection/>
    </xf>
    <xf numFmtId="3" fontId="31" fillId="36" borderId="22" xfId="93" applyNumberFormat="1" applyFont="1" applyFill="1" applyBorder="1" applyAlignment="1">
      <alignment horizontal="center" vertical="center"/>
      <protection/>
    </xf>
    <xf numFmtId="0" fontId="0" fillId="0" borderId="0" xfId="91" applyFont="1">
      <alignment/>
      <protection/>
    </xf>
    <xf numFmtId="0" fontId="25" fillId="0" borderId="0" xfId="89" applyFont="1" applyBorder="1" applyAlignment="1">
      <alignment horizontal="center" vertical="center"/>
      <protection/>
    </xf>
    <xf numFmtId="0" fontId="6" fillId="0" borderId="0" xfId="89" applyFont="1" applyBorder="1" applyAlignment="1">
      <alignment horizontal="center" vertical="center"/>
      <protection/>
    </xf>
    <xf numFmtId="0" fontId="25" fillId="0" borderId="0" xfId="89" applyFont="1" applyBorder="1" applyAlignment="1">
      <alignment horizontal="centerContinuous" wrapText="1"/>
      <protection/>
    </xf>
    <xf numFmtId="169" fontId="25" fillId="0" borderId="0" xfId="89" applyNumberFormat="1" applyFont="1" applyBorder="1" applyAlignment="1">
      <alignment horizontal="right"/>
      <protection/>
    </xf>
    <xf numFmtId="0" fontId="39" fillId="0" borderId="0" xfId="91" applyFont="1" applyFill="1" applyBorder="1">
      <alignment/>
      <protection/>
    </xf>
    <xf numFmtId="0" fontId="25" fillId="0" borderId="0" xfId="91" applyFont="1" applyFill="1" applyBorder="1">
      <alignment/>
      <protection/>
    </xf>
    <xf numFmtId="165" fontId="0" fillId="0" borderId="0" xfId="91" applyNumberFormat="1" applyFont="1">
      <alignment/>
      <protection/>
    </xf>
    <xf numFmtId="2" fontId="0" fillId="0" borderId="0" xfId="91" applyNumberFormat="1" applyFont="1">
      <alignment/>
      <protection/>
    </xf>
    <xf numFmtId="1" fontId="25" fillId="0" borderId="0" xfId="91" applyNumberFormat="1" applyFont="1" applyFill="1" applyBorder="1">
      <alignment/>
      <protection/>
    </xf>
    <xf numFmtId="0" fontId="31" fillId="36" borderId="21" xfId="93" applyFont="1" applyFill="1" applyBorder="1" applyAlignment="1">
      <alignment horizontal="center" vertical="center"/>
      <protection/>
    </xf>
    <xf numFmtId="165" fontId="25" fillId="0" borderId="25" xfId="89" applyNumberFormat="1" applyFont="1" applyBorder="1">
      <alignment/>
      <protection/>
    </xf>
    <xf numFmtId="165" fontId="25" fillId="0" borderId="26" xfId="89" applyNumberFormat="1" applyFont="1" applyBorder="1">
      <alignment/>
      <protection/>
    </xf>
    <xf numFmtId="165" fontId="25" fillId="0" borderId="27" xfId="89" applyNumberFormat="1" applyFont="1" applyBorder="1">
      <alignment/>
      <protection/>
    </xf>
    <xf numFmtId="165" fontId="25" fillId="0" borderId="27" xfId="91" applyNumberFormat="1" applyFont="1" applyBorder="1">
      <alignment/>
      <protection/>
    </xf>
    <xf numFmtId="165" fontId="25" fillId="0" borderId="26" xfId="91" applyNumberFormat="1" applyFont="1" applyBorder="1">
      <alignment/>
      <protection/>
    </xf>
    <xf numFmtId="169" fontId="25" fillId="0" borderId="28" xfId="89" applyNumberFormat="1" applyFont="1" applyBorder="1">
      <alignment/>
      <protection/>
    </xf>
    <xf numFmtId="169" fontId="25" fillId="0" borderId="29" xfId="89" applyNumberFormat="1" applyFont="1" applyBorder="1">
      <alignment/>
      <protection/>
    </xf>
    <xf numFmtId="169" fontId="25" fillId="0" borderId="30" xfId="89" applyNumberFormat="1" applyFont="1" applyBorder="1">
      <alignment/>
      <protection/>
    </xf>
    <xf numFmtId="165" fontId="25" fillId="0" borderId="28" xfId="89" applyNumberFormat="1" applyFont="1" applyBorder="1">
      <alignment/>
      <protection/>
    </xf>
    <xf numFmtId="165" fontId="25" fillId="0" borderId="29" xfId="89" applyNumberFormat="1" applyFont="1" applyBorder="1">
      <alignment/>
      <protection/>
    </xf>
    <xf numFmtId="165" fontId="25" fillId="0" borderId="30" xfId="89" applyNumberFormat="1" applyFont="1" applyBorder="1">
      <alignment/>
      <protection/>
    </xf>
    <xf numFmtId="165" fontId="25" fillId="0" borderId="30" xfId="91" applyNumberFormat="1" applyFont="1" applyBorder="1">
      <alignment/>
      <protection/>
    </xf>
    <xf numFmtId="165" fontId="25" fillId="0" borderId="29" xfId="91" applyNumberFormat="1" applyFont="1" applyBorder="1">
      <alignment/>
      <protection/>
    </xf>
    <xf numFmtId="165" fontId="25" fillId="0" borderId="25" xfId="91" applyNumberFormat="1" applyFont="1" applyBorder="1">
      <alignment/>
      <protection/>
    </xf>
    <xf numFmtId="165" fontId="25" fillId="0" borderId="28" xfId="91" applyNumberFormat="1" applyFont="1" applyBorder="1">
      <alignment/>
      <protection/>
    </xf>
    <xf numFmtId="170" fontId="25" fillId="0" borderId="19" xfId="89" applyNumberFormat="1" applyFont="1" applyBorder="1">
      <alignment/>
      <protection/>
    </xf>
    <xf numFmtId="169" fontId="25" fillId="0" borderId="31" xfId="89" applyNumberFormat="1" applyFont="1" applyBorder="1" applyAlignment="1">
      <alignment horizontal="right"/>
      <protection/>
    </xf>
    <xf numFmtId="170" fontId="25" fillId="0" borderId="20" xfId="89" applyNumberFormat="1" applyFont="1" applyBorder="1">
      <alignment/>
      <protection/>
    </xf>
    <xf numFmtId="169" fontId="25" fillId="0" borderId="32" xfId="89" applyNumberFormat="1" applyFont="1" applyBorder="1" applyAlignment="1">
      <alignment horizontal="right"/>
      <protection/>
    </xf>
    <xf numFmtId="170" fontId="25" fillId="0" borderId="33" xfId="89" applyNumberFormat="1" applyFont="1" applyBorder="1">
      <alignment/>
      <protection/>
    </xf>
    <xf numFmtId="169" fontId="25" fillId="0" borderId="34" xfId="89" applyNumberFormat="1" applyFont="1" applyBorder="1" applyAlignment="1">
      <alignment horizontal="right"/>
      <protection/>
    </xf>
    <xf numFmtId="0" fontId="25" fillId="0" borderId="21" xfId="89" applyFont="1" applyBorder="1" applyAlignment="1">
      <alignment horizontal="center" vertical="center"/>
      <protection/>
    </xf>
    <xf numFmtId="0" fontId="25" fillId="0" borderId="35" xfId="89" applyFont="1" applyBorder="1" applyAlignment="1">
      <alignment horizontal="centerContinuous" wrapText="1"/>
      <protection/>
    </xf>
    <xf numFmtId="0" fontId="25" fillId="0" borderId="36" xfId="89" applyFont="1" applyBorder="1" applyAlignment="1">
      <alignment horizontal="center" wrapText="1"/>
      <protection/>
    </xf>
    <xf numFmtId="0" fontId="25" fillId="0" borderId="37" xfId="89" applyFont="1" applyBorder="1" applyAlignment="1">
      <alignment horizontal="centerContinuous" wrapText="1"/>
      <protection/>
    </xf>
    <xf numFmtId="0" fontId="25" fillId="0" borderId="37" xfId="89" applyFont="1" applyBorder="1" applyAlignment="1">
      <alignment horizontal="center" wrapText="1"/>
      <protection/>
    </xf>
    <xf numFmtId="3" fontId="30" fillId="0" borderId="0" xfId="93" applyNumberFormat="1" applyFont="1">
      <alignment/>
      <protection/>
    </xf>
    <xf numFmtId="6" fontId="30" fillId="0" borderId="0" xfId="93" applyNumberFormat="1" applyFont="1">
      <alignment/>
      <protection/>
    </xf>
    <xf numFmtId="9" fontId="30" fillId="0" borderId="0" xfId="93" applyNumberFormat="1" applyFont="1">
      <alignment/>
      <protection/>
    </xf>
    <xf numFmtId="169" fontId="25" fillId="0" borderId="38" xfId="89" applyNumberFormat="1" applyFont="1" applyBorder="1" applyAlignment="1">
      <alignment horizontal="right"/>
      <protection/>
    </xf>
    <xf numFmtId="0" fontId="68" fillId="0" borderId="0" xfId="0" applyFont="1" applyAlignment="1">
      <alignment/>
    </xf>
    <xf numFmtId="0" fontId="0" fillId="0" borderId="0" xfId="0" applyAlignment="1">
      <alignment horizontal="center" vertical="center" wrapText="1"/>
    </xf>
    <xf numFmtId="17" fontId="0" fillId="0" borderId="0" xfId="0" applyNumberFormat="1" applyAlignment="1">
      <alignment/>
    </xf>
    <xf numFmtId="6" fontId="0" fillId="0" borderId="0" xfId="0" applyNumberFormat="1" applyAlignment="1">
      <alignment/>
    </xf>
    <xf numFmtId="0" fontId="0" fillId="0" borderId="0" xfId="0" applyAlignment="1">
      <alignment wrapText="1"/>
    </xf>
    <xf numFmtId="0" fontId="3" fillId="43" borderId="0" xfId="83" applyFont="1" applyFill="1" applyBorder="1" applyAlignment="1">
      <alignment horizontal="left" vertical="center"/>
      <protection/>
    </xf>
    <xf numFmtId="0" fontId="8" fillId="43" borderId="0" xfId="87" applyFont="1" applyFill="1" applyAlignment="1">
      <alignment wrapText="1"/>
      <protection/>
    </xf>
    <xf numFmtId="15" fontId="30" fillId="0" borderId="0" xfId="93" applyNumberFormat="1" applyFont="1">
      <alignment/>
      <protection/>
    </xf>
    <xf numFmtId="0" fontId="36" fillId="43" borderId="0" xfId="74" applyFont="1" applyFill="1" applyAlignment="1" applyProtection="1">
      <alignment wrapText="1"/>
      <protection/>
    </xf>
    <xf numFmtId="169" fontId="25" fillId="1" borderId="29" xfId="89" applyNumberFormat="1" applyFont="1" applyFill="1" applyBorder="1">
      <alignment/>
      <protection/>
    </xf>
    <xf numFmtId="169" fontId="25" fillId="1" borderId="28" xfId="89" applyNumberFormat="1" applyFont="1" applyFill="1" applyBorder="1">
      <alignment/>
      <protection/>
    </xf>
    <xf numFmtId="169" fontId="25" fillId="1" borderId="30" xfId="89" applyNumberFormat="1" applyFont="1" applyFill="1" applyBorder="1">
      <alignment/>
      <protection/>
    </xf>
    <xf numFmtId="169" fontId="25" fillId="1" borderId="34" xfId="89" applyNumberFormat="1" applyFont="1" applyFill="1" applyBorder="1" applyAlignment="1">
      <alignment horizontal="right"/>
      <protection/>
    </xf>
    <xf numFmtId="169" fontId="25" fillId="1" borderId="31" xfId="89" applyNumberFormat="1" applyFont="1" applyFill="1" applyBorder="1" applyAlignment="1">
      <alignment horizontal="right"/>
      <protection/>
    </xf>
    <xf numFmtId="169" fontId="25" fillId="1" borderId="32" xfId="89" applyNumberFormat="1" applyFont="1" applyFill="1" applyBorder="1" applyAlignment="1">
      <alignment horizontal="right"/>
      <protection/>
    </xf>
    <xf numFmtId="170" fontId="25" fillId="0" borderId="19" xfId="90" applyNumberFormat="1" applyFont="1" applyBorder="1">
      <alignment/>
      <protection/>
    </xf>
    <xf numFmtId="165" fontId="25" fillId="0" borderId="25" xfId="92" applyNumberFormat="1" applyFont="1" applyBorder="1">
      <alignment/>
      <protection/>
    </xf>
    <xf numFmtId="169" fontId="25" fillId="0" borderId="28" xfId="90" applyNumberFormat="1" applyFont="1" applyBorder="1">
      <alignment/>
      <protection/>
    </xf>
    <xf numFmtId="165" fontId="25" fillId="0" borderId="28" xfId="92" applyNumberFormat="1" applyFont="1" applyBorder="1">
      <alignment/>
      <protection/>
    </xf>
    <xf numFmtId="169" fontId="25" fillId="0" borderId="39" xfId="90" applyNumberFormat="1" applyFont="1" applyBorder="1" applyAlignment="1">
      <alignment horizontal="right"/>
      <protection/>
    </xf>
    <xf numFmtId="170" fontId="25" fillId="0" borderId="20" xfId="90" applyNumberFormat="1" applyFont="1" applyBorder="1">
      <alignment/>
      <protection/>
    </xf>
    <xf numFmtId="165" fontId="25" fillId="0" borderId="27" xfId="92" applyNumberFormat="1" applyFont="1" applyBorder="1">
      <alignment/>
      <protection/>
    </xf>
    <xf numFmtId="169" fontId="25" fillId="0" borderId="30" xfId="90" applyNumberFormat="1" applyFont="1" applyBorder="1">
      <alignment/>
      <protection/>
    </xf>
    <xf numFmtId="165" fontId="25" fillId="0" borderId="30" xfId="92" applyNumberFormat="1" applyFont="1" applyBorder="1">
      <alignment/>
      <protection/>
    </xf>
    <xf numFmtId="169" fontId="25" fillId="0" borderId="40" xfId="90" applyNumberFormat="1" applyFont="1" applyBorder="1" applyAlignment="1">
      <alignment horizontal="right"/>
      <protection/>
    </xf>
    <xf numFmtId="170" fontId="25" fillId="0" borderId="33" xfId="90" applyNumberFormat="1" applyFont="1" applyBorder="1">
      <alignment/>
      <protection/>
    </xf>
    <xf numFmtId="165" fontId="25" fillId="0" borderId="26" xfId="92" applyNumberFormat="1" applyFont="1" applyBorder="1">
      <alignment/>
      <protection/>
    </xf>
    <xf numFmtId="169" fontId="25" fillId="0" borderId="29" xfId="90" applyNumberFormat="1" applyFont="1" applyBorder="1">
      <alignment/>
      <protection/>
    </xf>
    <xf numFmtId="165" fontId="25" fillId="0" borderId="29" xfId="92" applyNumberFormat="1" applyFont="1" applyBorder="1">
      <alignment/>
      <protection/>
    </xf>
    <xf numFmtId="169" fontId="25" fillId="0" borderId="38" xfId="90" applyNumberFormat="1" applyFont="1" applyBorder="1" applyAlignment="1">
      <alignment horizontal="right"/>
      <protection/>
    </xf>
    <xf numFmtId="0" fontId="4" fillId="45" borderId="41" xfId="0" applyFont="1" applyFill="1" applyBorder="1" applyAlignment="1">
      <alignment horizontal="center" vertical="center"/>
    </xf>
    <xf numFmtId="0" fontId="4" fillId="45" borderId="42" xfId="0" applyFont="1" applyFill="1" applyBorder="1" applyAlignment="1">
      <alignment horizontal="center" vertical="center"/>
    </xf>
    <xf numFmtId="0" fontId="4" fillId="45" borderId="43" xfId="0" applyFont="1" applyFill="1" applyBorder="1" applyAlignment="1">
      <alignment horizontal="center" vertical="center"/>
    </xf>
    <xf numFmtId="0" fontId="4" fillId="47" borderId="41" xfId="0" applyFont="1" applyFill="1" applyBorder="1" applyAlignment="1">
      <alignment horizontal="center" vertical="center"/>
    </xf>
    <xf numFmtId="0" fontId="4" fillId="47" borderId="42" xfId="0" applyFont="1" applyFill="1" applyBorder="1" applyAlignment="1">
      <alignment horizontal="center" vertical="center"/>
    </xf>
    <xf numFmtId="0" fontId="4" fillId="47" borderId="43" xfId="0" applyFont="1" applyFill="1" applyBorder="1" applyAlignment="1">
      <alignment horizontal="center" vertical="center"/>
    </xf>
    <xf numFmtId="0" fontId="4" fillId="46" borderId="41" xfId="0" applyFont="1" applyFill="1" applyBorder="1" applyAlignment="1">
      <alignment horizontal="center" vertical="center"/>
    </xf>
    <xf numFmtId="0" fontId="4" fillId="46" borderId="42" xfId="0" applyFont="1" applyFill="1" applyBorder="1" applyAlignment="1">
      <alignment horizontal="center" vertical="center"/>
    </xf>
    <xf numFmtId="0" fontId="4" fillId="46" borderId="43" xfId="0" applyFont="1" applyFill="1" applyBorder="1" applyAlignment="1">
      <alignment horizontal="center" vertical="center"/>
    </xf>
    <xf numFmtId="6" fontId="69" fillId="36" borderId="22" xfId="93" applyNumberFormat="1" applyFont="1" applyFill="1" applyBorder="1" applyAlignment="1">
      <alignment horizontal="center" vertical="center"/>
      <protection/>
    </xf>
    <xf numFmtId="6" fontId="69" fillId="36" borderId="36" xfId="93" applyNumberFormat="1" applyFont="1" applyFill="1" applyBorder="1" applyAlignment="1">
      <alignment horizontal="center" vertical="center"/>
      <protection/>
    </xf>
    <xf numFmtId="0" fontId="35" fillId="48" borderId="19" xfId="94" applyFont="1" applyFill="1" applyBorder="1" applyAlignment="1">
      <alignment horizontal="center" vertical="center" wrapText="1"/>
      <protection/>
    </xf>
    <xf numFmtId="0" fontId="35" fillId="48" borderId="20" xfId="94" applyFont="1" applyFill="1" applyBorder="1" applyAlignment="1">
      <alignment horizontal="center" vertical="center" wrapText="1"/>
      <protection/>
    </xf>
    <xf numFmtId="0" fontId="35" fillId="48" borderId="44" xfId="94" applyFont="1" applyFill="1" applyBorder="1" applyAlignment="1">
      <alignment horizontal="center" vertical="center" wrapText="1"/>
      <protection/>
    </xf>
    <xf numFmtId="0" fontId="35" fillId="48" borderId="45" xfId="94" applyFont="1" applyFill="1" applyBorder="1" applyAlignment="1">
      <alignment horizontal="center" vertical="center" wrapText="1"/>
      <protection/>
    </xf>
    <xf numFmtId="0" fontId="35" fillId="48" borderId="31" xfId="94" applyFont="1" applyFill="1" applyBorder="1" applyAlignment="1">
      <alignment horizontal="center" vertical="center" wrapText="1"/>
      <protection/>
    </xf>
    <xf numFmtId="0" fontId="35" fillId="48" borderId="0" xfId="94" applyFont="1" applyFill="1" applyBorder="1" applyAlignment="1">
      <alignment horizontal="center" vertical="center" wrapText="1"/>
      <protection/>
    </xf>
    <xf numFmtId="0" fontId="35" fillId="48" borderId="32" xfId="94" applyFont="1" applyFill="1" applyBorder="1" applyAlignment="1">
      <alignment horizontal="center" vertical="center" wrapText="1"/>
      <protection/>
    </xf>
    <xf numFmtId="0" fontId="35" fillId="48" borderId="23" xfId="94" applyFont="1" applyFill="1" applyBorder="1" applyAlignment="1">
      <alignment horizontal="center" vertical="center" wrapText="1"/>
      <protection/>
    </xf>
    <xf numFmtId="0" fontId="35" fillId="48" borderId="24" xfId="94" applyFont="1" applyFill="1" applyBorder="1" applyAlignment="1">
      <alignment horizontal="center" vertical="center" wrapText="1"/>
      <protection/>
    </xf>
    <xf numFmtId="0" fontId="35" fillId="48" borderId="34" xfId="94" applyFont="1" applyFill="1" applyBorder="1" applyAlignment="1">
      <alignment horizontal="center" vertical="center" wrapText="1"/>
      <protection/>
    </xf>
    <xf numFmtId="6" fontId="34" fillId="36" borderId="22" xfId="93" applyNumberFormat="1" applyFont="1" applyFill="1" applyBorder="1" applyAlignment="1">
      <alignment horizontal="center" vertical="center"/>
      <protection/>
    </xf>
    <xf numFmtId="6" fontId="34" fillId="36" borderId="36" xfId="93" applyNumberFormat="1" applyFont="1" applyFill="1" applyBorder="1" applyAlignment="1">
      <alignment horizontal="center" vertical="center"/>
      <protection/>
    </xf>
    <xf numFmtId="6" fontId="30" fillId="0" borderId="0" xfId="93" applyNumberFormat="1" applyFont="1" applyAlignment="1">
      <alignment horizontal="center"/>
      <protection/>
    </xf>
  </cellXfs>
  <cellStyles count="9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entaire" xfId="63"/>
    <cellStyle name="Entrée" xfId="64"/>
    <cellStyle name="Euro" xfId="65"/>
    <cellStyle name="Explanatory Text" xfId="66"/>
    <cellStyle name="Good" xfId="67"/>
    <cellStyle name="Heading 1" xfId="68"/>
    <cellStyle name="Heading 2" xfId="69"/>
    <cellStyle name="Heading 3" xfId="70"/>
    <cellStyle name="Heading 4" xfId="71"/>
    <cellStyle name="Input" xfId="72"/>
    <cellStyle name="Insatisfaisant" xfId="73"/>
    <cellStyle name="Hyperlink" xfId="74"/>
    <cellStyle name="Followed Hyperlink" xfId="75"/>
    <cellStyle name="Linked Cell" xfId="76"/>
    <cellStyle name="Comma" xfId="77"/>
    <cellStyle name="Comma [0]" xfId="78"/>
    <cellStyle name="Currency" xfId="79"/>
    <cellStyle name="Currency [0]" xfId="80"/>
    <cellStyle name="Neutral" xfId="81"/>
    <cellStyle name="Neutre" xfId="82"/>
    <cellStyle name="Normal 2" xfId="83"/>
    <cellStyle name="Normal_Classeur1" xfId="84"/>
    <cellStyle name="Normal_DISS0199" xfId="85"/>
    <cellStyle name="Normal_DISS0199_taux et salaires" xfId="86"/>
    <cellStyle name="Normal_fichiers BFM regions" xfId="87"/>
    <cellStyle name="Normal_GRAF TAUX SALAIRE" xfId="88"/>
    <cellStyle name="Normal_GRAF TAUX SALAIRE_Recapcalcul2014" xfId="89"/>
    <cellStyle name="Normal_GRAF TAUX SALAIRE_Recapcalcul2014 2" xfId="90"/>
    <cellStyle name="Normal_Recapcalcul2014" xfId="91"/>
    <cellStyle name="Normal_Recapcalcul2014 2" xfId="92"/>
    <cellStyle name="Normal_Salaire Taux Pop totale" xfId="93"/>
    <cellStyle name="Normal_SALC0199" xfId="94"/>
    <cellStyle name="Note" xfId="95"/>
    <cellStyle name="Output" xfId="96"/>
    <cellStyle name="Percent" xfId="97"/>
    <cellStyle name="Satisfaisant" xfId="98"/>
    <cellStyle name="Sortie" xfId="99"/>
    <cellStyle name="Style 1" xfId="100"/>
    <cellStyle name="Texte explicatif" xfId="101"/>
    <cellStyle name="Title" xfId="102"/>
    <cellStyle name="Titre" xfId="103"/>
    <cellStyle name="Titre 1" xfId="104"/>
    <cellStyle name="Titre 2" xfId="105"/>
    <cellStyle name="Titre 3" xfId="106"/>
    <cellStyle name="Titre 4" xfId="107"/>
    <cellStyle name="Total" xfId="108"/>
    <cellStyle name="Vérification" xfId="109"/>
    <cellStyle name="Warning Text"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externalLink" Target="externalLinks/externalLink1.xml" /><Relationship Id="rId85" Type="http://schemas.openxmlformats.org/officeDocument/2006/relationships/externalLink" Target="externalLinks/externalLink2.xml" /><Relationship Id="rId8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rPr>
              <a:t>Répartition par tranche de salaire mensuel au 30 septembre 2013 et 2014  Assurance chômage et de la formation</a:t>
            </a:r>
          </a:p>
        </c:rich>
      </c:tx>
      <c:layout/>
      <c:spPr>
        <a:noFill/>
        <a:ln>
          <a:noFill/>
        </a:ln>
      </c:spPr>
    </c:title>
    <c:plotArea>
      <c:layout/>
      <c:barChart>
        <c:barDir val="col"/>
        <c:grouping val="clustered"/>
        <c:varyColors val="0"/>
        <c:ser>
          <c:idx val="0"/>
          <c:order val="0"/>
          <c:tx>
            <c:v>30 septembre 2013</c:v>
          </c:tx>
          <c:spPr>
            <a:solidFill>
              <a:srgbClr val="800080"/>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'évolution montants et salaires'!#REF!</c:f>
              <c:strCache>
                <c:ptCount val="1"/>
                <c:pt idx="0">
                  <c:v>1</c:v>
                </c:pt>
              </c:strCache>
            </c:strRef>
          </c:cat>
          <c:val>
            <c:numRef>
              <c:f>'évolution montants et salaires'!#REF!</c:f>
              <c:numCache>
                <c:ptCount val="1"/>
                <c:pt idx="0">
                  <c:v>1</c:v>
                </c:pt>
              </c:numCache>
            </c:numRef>
          </c:val>
        </c:ser>
        <c:ser>
          <c:idx val="1"/>
          <c:order val="1"/>
          <c:tx>
            <c:v>30 septembre 2014</c:v>
          </c:tx>
          <c:spPr>
            <a:solidFill>
              <a:srgbClr val="969696"/>
            </a:solidFill>
            <a:ln w="12700">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'évolution montants et salaires'!#REF!</c:f>
              <c:strCache>
                <c:ptCount val="1"/>
                <c:pt idx="0">
                  <c:v>1</c:v>
                </c:pt>
              </c:strCache>
            </c:strRef>
          </c:cat>
          <c:val>
            <c:numRef>
              <c:f>'évolution montants et salaires'!#REF!</c:f>
              <c:numCache>
                <c:ptCount val="1"/>
                <c:pt idx="0">
                  <c:v>1</c:v>
                </c:pt>
              </c:numCache>
            </c:numRef>
          </c:val>
        </c:ser>
        <c:gapWidth val="50"/>
        <c:axId val="12517472"/>
        <c:axId val="45548385"/>
      </c:barChart>
      <c:catAx>
        <c:axId val="12517472"/>
        <c:scaling>
          <c:orientation val="minMax"/>
        </c:scaling>
        <c:axPos val="b"/>
        <c:title>
          <c:tx>
            <c:rich>
              <a:bodyPr vert="horz" rot="0" anchor="ctr"/>
              <a:lstStyle/>
              <a:p>
                <a:pPr algn="ctr">
                  <a:defRPr/>
                </a:pPr>
                <a:r>
                  <a:rPr lang="en-US" cap="none" sz="125" b="1" i="0" u="none" baseline="0">
                    <a:solidFill>
                      <a:srgbClr val="000000"/>
                    </a:solidFill>
                  </a:rPr>
                  <a:t>Tranche de salaire mensuel (euro)</a:t>
                </a:r>
              </a:p>
            </c:rich>
          </c:tx>
          <c:layout/>
          <c:overlay val="0"/>
          <c:spPr>
            <a:noFill/>
            <a:ln>
              <a:noFill/>
            </a:ln>
          </c:spPr>
        </c:title>
        <c:delete val="0"/>
        <c:numFmt formatCode="[$€-2]\ #,##0.00" sourceLinked="0"/>
        <c:majorTickMark val="out"/>
        <c:minorTickMark val="none"/>
        <c:tickLblPos val="nextTo"/>
        <c:spPr>
          <a:ln w="3175">
            <a:noFill/>
          </a:ln>
        </c:spPr>
        <c:txPr>
          <a:bodyPr vert="horz" rot="-5280000"/>
          <a:lstStyle/>
          <a:p>
            <a:pPr>
              <a:defRPr lang="en-US" cap="none" sz="100" b="0" i="0" u="none" baseline="0">
                <a:solidFill>
                  <a:srgbClr val="000000"/>
                </a:solidFill>
              </a:defRPr>
            </a:pPr>
          </a:p>
        </c:txPr>
        <c:crossAx val="45548385"/>
        <c:crosses val="autoZero"/>
        <c:auto val="1"/>
        <c:lblOffset val="100"/>
        <c:tickLblSkip val="1"/>
        <c:noMultiLvlLbl val="0"/>
      </c:catAx>
      <c:valAx>
        <c:axId val="45548385"/>
        <c:scaling>
          <c:orientation val="minMax"/>
          <c:max val="25"/>
          <c:min val="1"/>
        </c:scaling>
        <c:axPos val="l"/>
        <c:title>
          <c:tx>
            <c:rich>
              <a:bodyPr vert="horz" rot="-5400000" anchor="ctr"/>
              <a:lstStyle/>
              <a:p>
                <a:pPr algn="ctr">
                  <a:defRPr/>
                </a:pPr>
                <a:r>
                  <a:rPr lang="en-US" cap="none" sz="125" b="1" i="0" u="none" baseline="0">
                    <a:solidFill>
                      <a:srgbClr val="000000"/>
                    </a:solidFill>
                  </a:rPr>
                  <a:t>% de l'effectif total</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60000"/>
          <a:lstStyle/>
          <a:p>
            <a:pPr>
              <a:defRPr lang="en-US" cap="none" sz="100" b="0" i="0" u="none" baseline="0">
                <a:solidFill>
                  <a:srgbClr val="000000"/>
                </a:solidFill>
              </a:defRPr>
            </a:pPr>
          </a:p>
        </c:txPr>
        <c:crossAx val="12517472"/>
        <c:crossesAt val="1"/>
        <c:crossBetween val="between"/>
        <c:dispUnits/>
        <c:majorUnit val="2"/>
        <c:minorUnit val="2"/>
      </c:valAx>
      <c:spPr>
        <a:solidFill>
          <a:srgbClr val="CCCCFF"/>
        </a:solidFill>
        <a:ln w="3175">
          <a:noFill/>
        </a:ln>
      </c:spPr>
    </c:plotArea>
    <c:legend>
      <c:legendPos val="r"/>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1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25"/>
          <c:y val="0.028"/>
          <c:w val="0.92125"/>
          <c:h val="0.9465"/>
        </c:manualLayout>
      </c:layout>
      <c:lineChart>
        <c:grouping val="standard"/>
        <c:varyColors val="0"/>
        <c:ser>
          <c:idx val="0"/>
          <c:order val="0"/>
          <c:tx>
            <c:v>  Salaire brut moyen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noFill/>
              </a:ln>
            </c:spPr>
          </c:marker>
          <c:cat>
            <c:strRef>
              <c:f>'évolution montants et salaires'!$A$5:$A$85</c:f>
              <c:strCache/>
            </c:strRef>
          </c:cat>
          <c:val>
            <c:numRef>
              <c:f>'évolution montants et salaires'!$B$5:$B$85</c:f>
              <c:numCache/>
            </c:numRef>
          </c:val>
          <c:smooth val="0"/>
        </c:ser>
        <c:marker val="1"/>
        <c:axId val="7282282"/>
        <c:axId val="65540539"/>
      </c:lineChart>
      <c:lineChart>
        <c:grouping val="standard"/>
        <c:varyColors val="0"/>
        <c:ser>
          <c:idx val="1"/>
          <c:order val="1"/>
          <c:tx>
            <c:v>  Montant brut moyen d'allocation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'évolution montants et salaires'!$A$8:$A$84</c:f>
              <c:strCache/>
            </c:strRef>
          </c:cat>
          <c:val>
            <c:numRef>
              <c:f>'évolution montants et salaires'!$D$5:$D$85</c:f>
              <c:numCache/>
            </c:numRef>
          </c:val>
          <c:smooth val="0"/>
        </c:ser>
        <c:marker val="1"/>
        <c:axId val="52993940"/>
        <c:axId val="7183413"/>
      </c:lineChart>
      <c:catAx>
        <c:axId val="7282282"/>
        <c:scaling>
          <c:orientation val="minMax"/>
        </c:scaling>
        <c:axPos val="b"/>
        <c:delete val="0"/>
        <c:numFmt formatCode="mmm/yy&quot; &quot;" sourceLinked="0"/>
        <c:majorTickMark val="out"/>
        <c:minorTickMark val="none"/>
        <c:tickLblPos val="nextTo"/>
        <c:spPr>
          <a:ln w="3175">
            <a:solidFill>
              <a:srgbClr val="000000"/>
            </a:solidFill>
          </a:ln>
        </c:spPr>
        <c:txPr>
          <a:bodyPr vert="horz" rot="-2400000"/>
          <a:lstStyle/>
          <a:p>
            <a:pPr>
              <a:defRPr lang="en-US" cap="none" sz="800" b="0" i="0" u="none" baseline="0">
                <a:solidFill>
                  <a:srgbClr val="000000"/>
                </a:solidFill>
              </a:defRPr>
            </a:pPr>
          </a:p>
        </c:txPr>
        <c:crossAx val="65540539"/>
        <c:crosses val="autoZero"/>
        <c:auto val="0"/>
        <c:lblOffset val="100"/>
        <c:tickLblSkip val="2"/>
        <c:noMultiLvlLbl val="0"/>
      </c:catAx>
      <c:valAx>
        <c:axId val="65540539"/>
        <c:scaling>
          <c:orientation val="minMax"/>
          <c:max val="2300"/>
          <c:min val="700"/>
        </c:scaling>
        <c:axPos val="l"/>
        <c:title>
          <c:tx>
            <c:rich>
              <a:bodyPr vert="horz" rot="-5400000" anchor="ctr"/>
              <a:lstStyle/>
              <a:p>
                <a:pPr algn="ctr">
                  <a:defRPr/>
                </a:pPr>
                <a:r>
                  <a:rPr lang="en-US" cap="none" sz="1200" b="1" i="0" u="none" baseline="0">
                    <a:solidFill>
                      <a:srgbClr val="000000"/>
                    </a:solidFill>
                  </a:rPr>
                  <a:t>Euros</a:t>
                </a:r>
              </a:p>
            </c:rich>
          </c:tx>
          <c:layout>
            <c:manualLayout>
              <c:xMode val="factor"/>
              <c:yMode val="factor"/>
              <c:x val="-0.008"/>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282282"/>
        <c:crossesAt val="1"/>
        <c:crossBetween val="between"/>
        <c:dispUnits/>
        <c:majorUnit val="100"/>
        <c:minorUnit val="50"/>
      </c:valAx>
      <c:catAx>
        <c:axId val="52993940"/>
        <c:scaling>
          <c:orientation val="minMax"/>
        </c:scaling>
        <c:axPos val="b"/>
        <c:delete val="1"/>
        <c:majorTickMark val="out"/>
        <c:minorTickMark val="none"/>
        <c:tickLblPos val="nextTo"/>
        <c:crossAx val="7183413"/>
        <c:crosses val="autoZero"/>
        <c:auto val="1"/>
        <c:lblOffset val="100"/>
        <c:noMultiLvlLbl val="0"/>
      </c:catAx>
      <c:valAx>
        <c:axId val="7183413"/>
        <c:scaling>
          <c:orientation val="minMax"/>
          <c:max val="2100"/>
          <c:min val="700"/>
        </c:scaling>
        <c:axPos val="l"/>
        <c:delete val="1"/>
        <c:majorTickMark val="out"/>
        <c:minorTickMark val="none"/>
        <c:tickLblPos val="nextTo"/>
        <c:crossAx val="52993940"/>
        <c:crosses val="max"/>
        <c:crossBetween val="between"/>
        <c:dispUnits/>
        <c:majorUnit val="100"/>
        <c:minorUnit val="50"/>
      </c:valAx>
      <c:spPr>
        <a:noFill/>
        <a:ln>
          <a:noFill/>
        </a:ln>
      </c:spPr>
    </c:plotArea>
    <c:legend>
      <c:legendPos val="r"/>
      <c:layout>
        <c:manualLayout>
          <c:xMode val="edge"/>
          <c:yMode val="edge"/>
          <c:x val="0.51925"/>
          <c:y val="0.41675"/>
          <c:w val="0.26825"/>
          <c:h val="0.07"/>
        </c:manualLayout>
      </c:layout>
      <c:overlay val="0"/>
      <c:spPr>
        <a:solidFill>
          <a:srgbClr val="FFFFFF"/>
        </a:solidFill>
        <a:ln w="3175">
          <a:solidFill>
            <a:srgbClr val="000000"/>
          </a:solidFill>
        </a:ln>
      </c:spPr>
      <c:txPr>
        <a:bodyPr vert="horz" rot="0"/>
        <a:lstStyle/>
        <a:p>
          <a:pPr>
            <a:defRPr lang="en-US" cap="none" sz="5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20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133350</xdr:rowOff>
    </xdr:from>
    <xdr:to>
      <xdr:col>1</xdr:col>
      <xdr:colOff>1000125</xdr:colOff>
      <xdr:row>3</xdr:row>
      <xdr:rowOff>190500</xdr:rowOff>
    </xdr:to>
    <xdr:pic>
      <xdr:nvPicPr>
        <xdr:cNvPr id="1" name="Picture 1" descr="logo_pole_emploi_75x56"/>
        <xdr:cNvPicPr preferRelativeResize="1">
          <a:picLocks noChangeAspect="1"/>
        </xdr:cNvPicPr>
      </xdr:nvPicPr>
      <xdr:blipFill>
        <a:blip r:embed="rId1"/>
        <a:stretch>
          <a:fillRect/>
        </a:stretch>
      </xdr:blipFill>
      <xdr:spPr>
        <a:xfrm>
          <a:off x="409575" y="133350"/>
          <a:ext cx="838200" cy="6572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-0.12475</cdr:x>
      <cdr:y>-0.12275</cdr:y>
    </cdr:from>
    <cdr:to>
      <cdr:x>1</cdr:x>
      <cdr:y>1</cdr:y>
    </cdr:to>
    <cdr:sp>
      <cdr:nvSpPr>
        <cdr:cNvPr id="1" name="Text Box 1"/>
        <cdr:cNvSpPr txBox="1">
          <a:spLocks noChangeArrowheads="1"/>
        </cdr:cNvSpPr>
      </cdr:nvSpPr>
      <cdr:spPr>
        <a:xfrm>
          <a:off x="0" y="0"/>
          <a:ext cx="9525" cy="0"/>
        </a:xfrm>
        <a:prstGeom prst="rect">
          <a:avLst/>
        </a:prstGeom>
        <a:noFill/>
        <a:ln w="1" cmpd="sng">
          <a:noFill/>
        </a:ln>
      </cdr:spPr>
      <cdr:txBody>
        <a:bodyPr vertOverflow="clip" wrap="square" lIns="18288" tIns="0" rIns="0" bIns="0" anchor="ctr">
          <a:spAutoFit/>
        </a:bodyPr>
        <a:p>
          <a:pPr algn="ctr">
            <a:defRPr/>
          </a:pPr>
          <a:r>
            <a:rPr lang="en-US" cap="none" u="none" baseline="0">
              <a:latin typeface="Garamond"/>
              <a:ea typeface="Garamond"/>
              <a:cs typeface="Garamond"/>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752475</xdr:colOff>
      <xdr:row>52</xdr:row>
      <xdr:rowOff>0</xdr:rowOff>
    </xdr:from>
    <xdr:to>
      <xdr:col>6</xdr:col>
      <xdr:colOff>0</xdr:colOff>
      <xdr:row>52</xdr:row>
      <xdr:rowOff>0</xdr:rowOff>
    </xdr:to>
    <xdr:graphicFrame>
      <xdr:nvGraphicFramePr>
        <xdr:cNvPr id="1" name="Graphique 2"/>
        <xdr:cNvGraphicFramePr/>
      </xdr:nvGraphicFramePr>
      <xdr:xfrm>
        <a:off x="4057650" y="8696325"/>
        <a:ext cx="9525" cy="0"/>
      </xdr:xfrm>
      <a:graphic>
        <a:graphicData uri="http://schemas.openxmlformats.org/drawingml/2006/chart">
          <c:chart xmlns:c="http://schemas.openxmlformats.org/drawingml/2006/chart" r:id="rId1"/>
        </a:graphicData>
      </a:graphic>
    </xdr:graphicFrame>
    <xdr:clientData/>
  </xdr:twoCellAnchor>
  <xdr:twoCellAnchor>
    <xdr:from>
      <xdr:col>7</xdr:col>
      <xdr:colOff>104775</xdr:colOff>
      <xdr:row>6</xdr:row>
      <xdr:rowOff>0</xdr:rowOff>
    </xdr:from>
    <xdr:to>
      <xdr:col>17</xdr:col>
      <xdr:colOff>571500</xdr:colOff>
      <xdr:row>38</xdr:row>
      <xdr:rowOff>28575</xdr:rowOff>
    </xdr:to>
    <xdr:graphicFrame>
      <xdr:nvGraphicFramePr>
        <xdr:cNvPr id="2" name="Graphique 3"/>
        <xdr:cNvGraphicFramePr/>
      </xdr:nvGraphicFramePr>
      <xdr:xfrm>
        <a:off x="4724400" y="1143000"/>
        <a:ext cx="8143875" cy="52863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es\DES06\COU\TAUSAL99\TAUSAL99\GRAF%20TAUX%20SALAIR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s\DES06\COU\TAUSAL99\TAUSAL99\GRAF%20TAUX%20SALAI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FRAC199"/>
      <sheetName val="GFRAC0299"/>
      <sheetName val="GRAF0299 PTOT"/>
      <sheetName val="GFRAC0299PTPL"/>
      <sheetName val="GFRAC0399"/>
      <sheetName val="GRAF03PTOT"/>
      <sheetName val="GRAF03TPL"/>
      <sheetName val="GRAC0499"/>
      <sheetName val="GRAF04PTOT"/>
      <sheetName val="GRAF04TPL"/>
      <sheetName val="TSALAN"/>
    </sheetNames>
    <sheetDataSet>
      <sheetData sheetId="10">
        <row r="1">
          <cell r="A1" t="str">
            <v>Salaire moyen brut mensuel en Francs (population totale)</v>
          </cell>
        </row>
        <row r="3">
          <cell r="B3" t="str">
            <v>RAC hors AFR</v>
          </cell>
          <cell r="D3" t="str">
            <v>AFR</v>
          </cell>
          <cell r="F3" t="str">
            <v>        Total RAC</v>
          </cell>
        </row>
        <row r="4">
          <cell r="B4" t="str">
            <v>Montant moyen</v>
          </cell>
          <cell r="C4" t="str">
            <v>Evolution Annuelle</v>
          </cell>
          <cell r="D4" t="str">
            <v>Montant moyen</v>
          </cell>
          <cell r="E4" t="str">
            <v>Evolution Annuelle</v>
          </cell>
          <cell r="F4" t="str">
            <v>Montant moyen</v>
          </cell>
          <cell r="G4" t="str">
            <v>Evolution Annuelle</v>
          </cell>
        </row>
        <row r="5">
          <cell r="A5">
            <v>34394</v>
          </cell>
          <cell r="B5">
            <v>7937</v>
          </cell>
          <cell r="C5">
            <v>-0.001</v>
          </cell>
          <cell r="D5">
            <v>7386</v>
          </cell>
          <cell r="E5">
            <v>0.017</v>
          </cell>
          <cell r="F5">
            <v>7898</v>
          </cell>
          <cell r="G5">
            <v>-0.002</v>
          </cell>
        </row>
        <row r="6">
          <cell r="A6">
            <v>34486</v>
          </cell>
          <cell r="B6">
            <v>8120</v>
          </cell>
          <cell r="C6">
            <v>-0.003</v>
          </cell>
          <cell r="D6">
            <v>7616</v>
          </cell>
          <cell r="E6">
            <v>0.044</v>
          </cell>
          <cell r="F6">
            <v>8092</v>
          </cell>
          <cell r="G6">
            <v>0.005</v>
          </cell>
        </row>
        <row r="7">
          <cell r="A7">
            <v>34578</v>
          </cell>
          <cell r="B7">
            <v>8145</v>
          </cell>
          <cell r="C7">
            <v>0.013</v>
          </cell>
          <cell r="D7">
            <v>7631</v>
          </cell>
          <cell r="E7">
            <v>0.047</v>
          </cell>
          <cell r="F7">
            <v>8124</v>
          </cell>
          <cell r="G7">
            <v>0.014</v>
          </cell>
        </row>
        <row r="8">
          <cell r="A8">
            <v>34669</v>
          </cell>
          <cell r="B8">
            <v>8077</v>
          </cell>
          <cell r="C8">
            <v>0.018</v>
          </cell>
          <cell r="D8">
            <v>7628</v>
          </cell>
          <cell r="E8">
            <v>0.027</v>
          </cell>
          <cell r="F8">
            <v>8052</v>
          </cell>
          <cell r="G8">
            <v>0.018</v>
          </cell>
        </row>
        <row r="9">
          <cell r="A9">
            <v>34759</v>
          </cell>
          <cell r="B9">
            <v>8126</v>
          </cell>
          <cell r="C9">
            <v>0.02381252362353534</v>
          </cell>
          <cell r="D9">
            <v>7519</v>
          </cell>
          <cell r="E9">
            <v>0.01800704034660168</v>
          </cell>
          <cell r="F9">
            <v>8085</v>
          </cell>
          <cell r="G9">
            <v>0.023676880222841225</v>
          </cell>
        </row>
        <row r="10">
          <cell r="A10">
            <v>34851</v>
          </cell>
          <cell r="B10">
            <v>8362</v>
          </cell>
          <cell r="C10">
            <v>0.02980295566502463</v>
          </cell>
          <cell r="D10">
            <v>7745</v>
          </cell>
          <cell r="E10">
            <v>0.016938025210084032</v>
          </cell>
          <cell r="F10">
            <v>8330</v>
          </cell>
          <cell r="G10">
            <v>0.029411764705882353</v>
          </cell>
        </row>
        <row r="11">
          <cell r="A11">
            <v>34943</v>
          </cell>
          <cell r="B11">
            <v>8319</v>
          </cell>
          <cell r="C11">
            <v>0.02136279926335175</v>
          </cell>
          <cell r="D11">
            <v>7629</v>
          </cell>
          <cell r="E11">
            <v>-0.0002620888481195125</v>
          </cell>
          <cell r="F11">
            <v>8291</v>
          </cell>
          <cell r="G11">
            <v>0.020556376169374693</v>
          </cell>
        </row>
        <row r="12">
          <cell r="A12">
            <v>35034</v>
          </cell>
          <cell r="B12">
            <v>8170</v>
          </cell>
          <cell r="C12">
            <v>0.011514176055466138</v>
          </cell>
          <cell r="D12">
            <v>7571</v>
          </cell>
          <cell r="E12">
            <v>-0.007472469847928684</v>
          </cell>
          <cell r="F12">
            <v>8138</v>
          </cell>
          <cell r="G12">
            <v>0.010680576254346746</v>
          </cell>
        </row>
        <row r="13">
          <cell r="A13">
            <v>35125</v>
          </cell>
          <cell r="B13">
            <v>8168</v>
          </cell>
          <cell r="C13">
            <v>0.005168594634506522</v>
          </cell>
          <cell r="D13">
            <v>7390</v>
          </cell>
          <cell r="E13">
            <v>-0.017156536773507116</v>
          </cell>
          <cell r="F13">
            <v>8119</v>
          </cell>
          <cell r="G13">
            <v>0.0042053184910327765</v>
          </cell>
        </row>
        <row r="14">
          <cell r="A14">
            <v>35217</v>
          </cell>
          <cell r="B14">
            <v>8354</v>
          </cell>
          <cell r="C14">
            <v>-0.0009567089213106913</v>
          </cell>
          <cell r="D14">
            <v>7673</v>
          </cell>
          <cell r="E14">
            <v>-0.009296320206584894</v>
          </cell>
          <cell r="F14">
            <v>8321</v>
          </cell>
          <cell r="G14">
            <v>-0.0010804321728691477</v>
          </cell>
        </row>
        <row r="15">
          <cell r="A15">
            <v>35309</v>
          </cell>
          <cell r="B15">
            <v>8299</v>
          </cell>
          <cell r="C15">
            <v>-0.0024041351123933164</v>
          </cell>
          <cell r="D15">
            <v>7607</v>
          </cell>
          <cell r="E15">
            <v>-0.002883733123607288</v>
          </cell>
          <cell r="F15">
            <v>8269</v>
          </cell>
          <cell r="G15">
            <v>-0.0026534796767579303</v>
          </cell>
        </row>
        <row r="16">
          <cell r="A16">
            <v>35400</v>
          </cell>
          <cell r="B16">
            <v>8209</v>
          </cell>
          <cell r="C16">
            <v>0.004773561811505508</v>
          </cell>
          <cell r="D16">
            <v>7478</v>
          </cell>
          <cell r="E16">
            <v>-0.01228371417250033</v>
          </cell>
          <cell r="F16">
            <v>8166</v>
          </cell>
          <cell r="G16">
            <v>0.0034406488080609486</v>
          </cell>
        </row>
        <row r="17">
          <cell r="A17">
            <v>35490</v>
          </cell>
          <cell r="B17">
            <v>8239</v>
          </cell>
          <cell r="C17">
            <v>0.008692458374142996</v>
          </cell>
          <cell r="D17">
            <v>7375</v>
          </cell>
          <cell r="E17">
            <v>-0.0020297699594046007</v>
          </cell>
          <cell r="F17">
            <v>8187</v>
          </cell>
          <cell r="G17">
            <v>0.008375415691587633</v>
          </cell>
        </row>
        <row r="18">
          <cell r="A18">
            <v>35582</v>
          </cell>
          <cell r="B18">
            <v>8428</v>
          </cell>
          <cell r="C18">
            <v>0.008858032080440507</v>
          </cell>
          <cell r="D18">
            <v>7729</v>
          </cell>
          <cell r="E18">
            <v>0.007298318780138147</v>
          </cell>
          <cell r="F18">
            <v>8399</v>
          </cell>
          <cell r="G18">
            <v>0.009373873332532147</v>
          </cell>
        </row>
        <row r="19">
          <cell r="A19">
            <v>35674</v>
          </cell>
          <cell r="B19">
            <v>8413</v>
          </cell>
          <cell r="C19">
            <v>0.013736594770454271</v>
          </cell>
          <cell r="D19">
            <v>7651</v>
          </cell>
          <cell r="E19">
            <v>0.005784146181148942</v>
          </cell>
          <cell r="F19">
            <v>8384</v>
          </cell>
          <cell r="G19">
            <v>0.013907364856693675</v>
          </cell>
        </row>
        <row r="20">
          <cell r="A20">
            <v>35765</v>
          </cell>
          <cell r="B20">
            <v>8397</v>
          </cell>
          <cell r="C20">
            <v>0.02290169326349129</v>
          </cell>
          <cell r="D20">
            <v>7757</v>
          </cell>
          <cell r="E20">
            <v>0.03730944102701257</v>
          </cell>
          <cell r="F20">
            <v>8362</v>
          </cell>
          <cell r="G20">
            <v>0.024001959343619886</v>
          </cell>
        </row>
        <row r="21">
          <cell r="A21">
            <v>35855</v>
          </cell>
          <cell r="B21">
            <v>8480</v>
          </cell>
          <cell r="C21">
            <v>0.029251122709066633</v>
          </cell>
          <cell r="D21">
            <v>7791</v>
          </cell>
          <cell r="E21">
            <v>0.05640677966101695</v>
          </cell>
          <cell r="F21">
            <v>8438</v>
          </cell>
          <cell r="G21">
            <v>0.03065836081592769</v>
          </cell>
        </row>
        <row r="22">
          <cell r="A22">
            <v>35947</v>
          </cell>
          <cell r="B22">
            <v>8565</v>
          </cell>
          <cell r="C22">
            <v>0.01625533934504034</v>
          </cell>
          <cell r="D22">
            <v>8170</v>
          </cell>
          <cell r="E22">
            <v>0.0570578341311942</v>
          </cell>
          <cell r="F22">
            <v>8547</v>
          </cell>
          <cell r="G22">
            <v>0.01762114537444934</v>
          </cell>
        </row>
        <row r="23">
          <cell r="A23">
            <v>36039</v>
          </cell>
          <cell r="B23">
            <v>8583</v>
          </cell>
          <cell r="C23">
            <v>0.020206822774277905</v>
          </cell>
          <cell r="D23">
            <v>8186</v>
          </cell>
          <cell r="E23">
            <v>0.06992549993464907</v>
          </cell>
          <cell r="F23">
            <v>8568</v>
          </cell>
          <cell r="G23">
            <v>0.02194656488549618</v>
          </cell>
        </row>
        <row r="24">
          <cell r="A24">
            <v>36130</v>
          </cell>
          <cell r="B24">
            <v>8469</v>
          </cell>
          <cell r="C24">
            <v>0.00857449088960343</v>
          </cell>
          <cell r="D24">
            <v>8040</v>
          </cell>
          <cell r="E24">
            <v>0.036483176485754804</v>
          </cell>
          <cell r="F24">
            <v>8448</v>
          </cell>
          <cell r="G24">
            <v>0.010284620904089931</v>
          </cell>
        </row>
        <row r="25">
          <cell r="A25">
            <v>36220</v>
          </cell>
          <cell r="B25">
            <v>8615</v>
          </cell>
          <cell r="C25">
            <v>0.015919811320754717</v>
          </cell>
          <cell r="D25">
            <v>8041</v>
          </cell>
          <cell r="E25">
            <v>0.03208830702092157</v>
          </cell>
          <cell r="F25">
            <v>8585</v>
          </cell>
          <cell r="G25">
            <v>0.017421189855415974</v>
          </cell>
        </row>
        <row r="26">
          <cell r="A26">
            <v>36312</v>
          </cell>
          <cell r="B26">
            <v>8752</v>
          </cell>
          <cell r="C26">
            <v>0.021833041447752482</v>
          </cell>
          <cell r="D26">
            <v>8364</v>
          </cell>
          <cell r="E26">
            <v>0.023745410036719705</v>
          </cell>
          <cell r="F26">
            <v>8737</v>
          </cell>
          <cell r="G26">
            <v>0.02223002223002223</v>
          </cell>
        </row>
        <row r="27">
          <cell r="A27">
            <v>36405</v>
          </cell>
          <cell r="B27">
            <v>8764</v>
          </cell>
          <cell r="C27">
            <v>0.021088197599906794</v>
          </cell>
          <cell r="D27">
            <v>8403</v>
          </cell>
          <cell r="E27">
            <v>0.026508673344734914</v>
          </cell>
          <cell r="F27">
            <v>8752</v>
          </cell>
          <cell r="G27">
            <v>0.021475256769374416</v>
          </cell>
        </row>
        <row r="28">
          <cell r="A28">
            <v>36497</v>
          </cell>
          <cell r="B28">
            <v>8692</v>
          </cell>
          <cell r="C28">
            <v>0.026331326012516237</v>
          </cell>
          <cell r="D28">
            <v>8291</v>
          </cell>
          <cell r="E28">
            <v>0.031218905472636817</v>
          </cell>
          <cell r="F28">
            <v>8674</v>
          </cell>
          <cell r="G28">
            <v>0.02675189393939394</v>
          </cell>
        </row>
        <row r="44">
          <cell r="A44" t="str">
            <v>Taux moyen brut mensuel en Francs (population totale)</v>
          </cell>
        </row>
        <row r="45">
          <cell r="C45" t="str">
            <v> </v>
          </cell>
        </row>
        <row r="46">
          <cell r="B46" t="str">
            <v>RAC hors AFR</v>
          </cell>
          <cell r="D46" t="str">
            <v>AFR </v>
          </cell>
          <cell r="F46" t="str">
            <v>Total RAC </v>
          </cell>
        </row>
        <row r="47">
          <cell r="B47" t="str">
            <v>Montant moyen</v>
          </cell>
          <cell r="C47" t="str">
            <v>Evolution Annuelle</v>
          </cell>
          <cell r="D47" t="str">
            <v>Montant moyen</v>
          </cell>
          <cell r="E47" t="str">
            <v>Evolution Annuelle </v>
          </cell>
          <cell r="F47" t="str">
            <v>Montant moyen</v>
          </cell>
          <cell r="G47" t="str">
            <v>Evolution Annuelle</v>
          </cell>
        </row>
        <row r="48">
          <cell r="A48">
            <v>34394</v>
          </cell>
          <cell r="B48">
            <v>4125</v>
          </cell>
          <cell r="C48">
            <v>-0.066</v>
          </cell>
          <cell r="D48">
            <v>4867</v>
          </cell>
          <cell r="E48">
            <v>-0.014</v>
          </cell>
          <cell r="F48">
            <v>4178</v>
          </cell>
          <cell r="G48">
            <v>-0.06</v>
          </cell>
        </row>
        <row r="49">
          <cell r="A49">
            <v>34486</v>
          </cell>
          <cell r="B49">
            <v>4157</v>
          </cell>
          <cell r="C49">
            <v>-0.055</v>
          </cell>
          <cell r="D49">
            <v>4930</v>
          </cell>
          <cell r="E49">
            <v>-0.002</v>
          </cell>
          <cell r="F49">
            <v>4200</v>
          </cell>
          <cell r="G49">
            <v>-0.051</v>
          </cell>
        </row>
        <row r="50">
          <cell r="A50">
            <v>34578</v>
          </cell>
          <cell r="B50">
            <v>4206</v>
          </cell>
          <cell r="C50">
            <v>-0.032</v>
          </cell>
          <cell r="D50">
            <v>4974</v>
          </cell>
          <cell r="E50">
            <v>0.013</v>
          </cell>
          <cell r="F50">
            <v>4237</v>
          </cell>
          <cell r="G50">
            <v>-0.03</v>
          </cell>
        </row>
        <row r="51">
          <cell r="A51">
            <v>34669</v>
          </cell>
          <cell r="B51">
            <v>4179</v>
          </cell>
          <cell r="C51">
            <v>0.007</v>
          </cell>
          <cell r="D51">
            <v>4980</v>
          </cell>
          <cell r="E51">
            <v>0.012</v>
          </cell>
          <cell r="F51">
            <v>4224</v>
          </cell>
          <cell r="G51">
            <v>0.008</v>
          </cell>
        </row>
        <row r="52">
          <cell r="A52">
            <v>34759</v>
          </cell>
          <cell r="B52">
            <v>4193</v>
          </cell>
          <cell r="C52">
            <v>0.016484848484848484</v>
          </cell>
          <cell r="D52">
            <v>4950</v>
          </cell>
          <cell r="E52">
            <v>0.017053626463940826</v>
          </cell>
          <cell r="F52">
            <v>4244</v>
          </cell>
          <cell r="G52">
            <v>0.015797032072762087</v>
          </cell>
        </row>
        <row r="53">
          <cell r="A53">
            <v>34851</v>
          </cell>
          <cell r="B53">
            <v>4251</v>
          </cell>
          <cell r="C53">
            <v>0.022612460909309597</v>
          </cell>
          <cell r="D53">
            <v>5019</v>
          </cell>
          <cell r="E53">
            <v>0.018052738336713996</v>
          </cell>
          <cell r="F53">
            <v>4291</v>
          </cell>
          <cell r="G53">
            <v>0.021666666666666667</v>
          </cell>
        </row>
        <row r="54">
          <cell r="A54">
            <v>34943</v>
          </cell>
          <cell r="B54">
            <v>4307</v>
          </cell>
          <cell r="C54">
            <v>0.024013314312886353</v>
          </cell>
          <cell r="D54">
            <v>5103</v>
          </cell>
          <cell r="E54">
            <v>0.025934861278648975</v>
          </cell>
          <cell r="F54">
            <v>4340</v>
          </cell>
          <cell r="G54">
            <v>0.024309653056407837</v>
          </cell>
        </row>
        <row r="55">
          <cell r="A55">
            <v>35034</v>
          </cell>
          <cell r="B55">
            <v>4278</v>
          </cell>
          <cell r="C55">
            <v>0.023689877961234746</v>
          </cell>
          <cell r="D55">
            <v>5113</v>
          </cell>
          <cell r="E55">
            <v>0.026706827309236948</v>
          </cell>
          <cell r="F55">
            <v>4322</v>
          </cell>
          <cell r="G55">
            <v>0.023200757575757576</v>
          </cell>
        </row>
        <row r="56">
          <cell r="A56">
            <v>35125</v>
          </cell>
          <cell r="B56">
            <v>4281</v>
          </cell>
          <cell r="C56">
            <v>0.020987359885523492</v>
          </cell>
          <cell r="D56">
            <v>5068</v>
          </cell>
          <cell r="E56">
            <v>0.02383838383838384</v>
          </cell>
          <cell r="F56">
            <v>4331</v>
          </cell>
          <cell r="G56">
            <v>0.020499528746465597</v>
          </cell>
        </row>
        <row r="57">
          <cell r="A57">
            <v>35217</v>
          </cell>
          <cell r="B57">
            <v>4319</v>
          </cell>
          <cell r="C57">
            <v>0.015996236179722418</v>
          </cell>
          <cell r="D57">
            <v>5148</v>
          </cell>
          <cell r="E57">
            <v>0.025702331141661684</v>
          </cell>
          <cell r="F57">
            <v>4360</v>
          </cell>
          <cell r="G57">
            <v>0.016080167793055232</v>
          </cell>
        </row>
        <row r="58">
          <cell r="A58">
            <v>35309</v>
          </cell>
          <cell r="B58">
            <v>4376</v>
          </cell>
          <cell r="C58">
            <v>0.016020431855119574</v>
          </cell>
          <cell r="D58">
            <v>5220</v>
          </cell>
          <cell r="E58">
            <v>0.02292768959435626</v>
          </cell>
          <cell r="F58">
            <v>4413</v>
          </cell>
          <cell r="G58">
            <v>0.016820276497695852</v>
          </cell>
        </row>
        <row r="59">
          <cell r="A59">
            <v>35400</v>
          </cell>
          <cell r="B59">
            <v>4349</v>
          </cell>
          <cell r="C59">
            <v>0.01659654043945769</v>
          </cell>
          <cell r="D59">
            <v>5193</v>
          </cell>
          <cell r="E59">
            <v>0.015646391550948564</v>
          </cell>
          <cell r="F59">
            <v>4399</v>
          </cell>
          <cell r="G59">
            <v>0.01781582600647848</v>
          </cell>
        </row>
        <row r="60">
          <cell r="A60">
            <v>35490</v>
          </cell>
          <cell r="B60">
            <v>4496</v>
          </cell>
          <cell r="C60">
            <v>0.05022191076851203</v>
          </cell>
          <cell r="D60">
            <v>5178</v>
          </cell>
          <cell r="E60">
            <v>0.021704814522494082</v>
          </cell>
          <cell r="F60">
            <v>4537</v>
          </cell>
          <cell r="G60">
            <v>0.04756407296236435</v>
          </cell>
        </row>
        <row r="61">
          <cell r="A61">
            <v>35582</v>
          </cell>
          <cell r="B61">
            <v>4552</v>
          </cell>
          <cell r="C61">
            <v>0.05394767307247048</v>
          </cell>
          <cell r="D61">
            <v>5295</v>
          </cell>
          <cell r="E61">
            <v>0.028554778554778556</v>
          </cell>
          <cell r="F61">
            <v>4583</v>
          </cell>
          <cell r="G61">
            <v>0.05114678899082569</v>
          </cell>
        </row>
        <row r="62">
          <cell r="A62">
            <v>35674</v>
          </cell>
          <cell r="B62">
            <v>4597</v>
          </cell>
          <cell r="C62">
            <v>0.05050274223034735</v>
          </cell>
          <cell r="D62">
            <v>5329</v>
          </cell>
          <cell r="E62">
            <v>0.020881226053639845</v>
          </cell>
          <cell r="F62">
            <v>4625</v>
          </cell>
          <cell r="G62">
            <v>0.048039882166326764</v>
          </cell>
        </row>
        <row r="63">
          <cell r="A63">
            <v>35765</v>
          </cell>
          <cell r="B63">
            <v>4606</v>
          </cell>
          <cell r="C63">
            <v>0.05909404460795585</v>
          </cell>
          <cell r="D63">
            <v>5042</v>
          </cell>
          <cell r="E63">
            <v>-0.029077604467552476</v>
          </cell>
          <cell r="F63">
            <v>4630</v>
          </cell>
          <cell r="G63">
            <v>0.05251193453057513</v>
          </cell>
        </row>
        <row r="64">
          <cell r="A64">
            <v>35855</v>
          </cell>
          <cell r="B64">
            <v>4665</v>
          </cell>
          <cell r="C64">
            <v>0.037588967971530246</v>
          </cell>
          <cell r="D64">
            <v>4961</v>
          </cell>
          <cell r="E64">
            <v>-0.04190807261490923</v>
          </cell>
          <cell r="F64">
            <v>4683</v>
          </cell>
          <cell r="G64">
            <v>0.03217985452942473</v>
          </cell>
        </row>
        <row r="65">
          <cell r="A65">
            <v>35947</v>
          </cell>
          <cell r="B65">
            <v>4749</v>
          </cell>
          <cell r="C65">
            <v>0.04327768014059754</v>
          </cell>
          <cell r="D65">
            <v>5088</v>
          </cell>
          <cell r="E65">
            <v>-0.039093484419263455</v>
          </cell>
          <cell r="F65">
            <v>4764</v>
          </cell>
          <cell r="G65">
            <v>0.039493781365917524</v>
          </cell>
        </row>
        <row r="66">
          <cell r="A66">
            <v>36040</v>
          </cell>
          <cell r="B66">
            <v>4786</v>
          </cell>
          <cell r="C66">
            <v>0.04111376984990211</v>
          </cell>
          <cell r="D66">
            <v>5063</v>
          </cell>
          <cell r="E66">
            <v>-0.049915556389566525</v>
          </cell>
          <cell r="F66">
            <v>4796</v>
          </cell>
          <cell r="G66">
            <v>0.03697297297297297</v>
          </cell>
        </row>
        <row r="67">
          <cell r="A67">
            <v>36132</v>
          </cell>
          <cell r="B67">
            <v>4770</v>
          </cell>
          <cell r="C67">
            <v>0.03560573165436387</v>
          </cell>
          <cell r="D67">
            <v>4993</v>
          </cell>
          <cell r="E67">
            <v>-0.00971836572788576</v>
          </cell>
          <cell r="F67">
            <v>4781</v>
          </cell>
          <cell r="G67">
            <v>0.0326133909287257</v>
          </cell>
        </row>
        <row r="68">
          <cell r="A68">
            <v>36220</v>
          </cell>
          <cell r="B68">
            <v>4804</v>
          </cell>
          <cell r="C68">
            <v>0.02979635584137192</v>
          </cell>
          <cell r="D68">
            <v>4996</v>
          </cell>
          <cell r="E68">
            <v>0.00705502922797823</v>
          </cell>
          <cell r="F68">
            <v>4814</v>
          </cell>
          <cell r="G68">
            <v>0.027973521247063846</v>
          </cell>
        </row>
        <row r="69">
          <cell r="A69">
            <v>36341</v>
          </cell>
          <cell r="B69">
            <v>4881</v>
          </cell>
          <cell r="C69">
            <v>0.027795325331648767</v>
          </cell>
          <cell r="D69">
            <v>5136</v>
          </cell>
          <cell r="E69">
            <v>0.009433962264150943</v>
          </cell>
          <cell r="F69">
            <v>4891</v>
          </cell>
          <cell r="G69">
            <v>0.026658270361041143</v>
          </cell>
        </row>
        <row r="70">
          <cell r="A70">
            <v>36405</v>
          </cell>
          <cell r="B70">
            <v>4927</v>
          </cell>
          <cell r="C70">
            <v>0.029460927705808607</v>
          </cell>
          <cell r="D70">
            <v>5144</v>
          </cell>
          <cell r="E70">
            <v>0.015998419909144777</v>
          </cell>
          <cell r="F70">
            <v>4934</v>
          </cell>
          <cell r="G70">
            <v>0.028773978315262717</v>
          </cell>
        </row>
        <row r="71">
          <cell r="A71">
            <v>36497</v>
          </cell>
          <cell r="B71">
            <v>4933</v>
          </cell>
          <cell r="C71">
            <v>0.03417190775681342</v>
          </cell>
          <cell r="D71">
            <v>5109</v>
          </cell>
          <cell r="E71">
            <v>0.02323252553575005</v>
          </cell>
          <cell r="F71">
            <v>4941</v>
          </cell>
          <cell r="G71">
            <v>0.03346580213344488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FRAC199"/>
      <sheetName val="GFRAC0299"/>
      <sheetName val="GRAF0299 PTOT"/>
      <sheetName val="GFRAC0299PTPL"/>
      <sheetName val="GFRAC0399"/>
      <sheetName val="GRAF03PTOT"/>
      <sheetName val="GRAF03TPL"/>
      <sheetName val="GRAC0499"/>
      <sheetName val="GRAF04PTOT"/>
      <sheetName val="GRAF04TPL"/>
      <sheetName val="TSALAN"/>
    </sheetNames>
    <sheetDataSet>
      <sheetData sheetId="10">
        <row r="1">
          <cell r="A1" t="str">
            <v>Salaire moyen brut mensuel en Francs (population totale)</v>
          </cell>
        </row>
        <row r="3">
          <cell r="B3" t="str">
            <v>RAC hors AFR</v>
          </cell>
          <cell r="D3" t="str">
            <v>AFR</v>
          </cell>
          <cell r="F3" t="str">
            <v>        Total RAC</v>
          </cell>
        </row>
        <row r="4">
          <cell r="B4" t="str">
            <v>Montant moyen</v>
          </cell>
          <cell r="C4" t="str">
            <v>Evolution Annuelle</v>
          </cell>
          <cell r="D4" t="str">
            <v>Montant moyen</v>
          </cell>
          <cell r="E4" t="str">
            <v>Evolution Annuelle</v>
          </cell>
          <cell r="F4" t="str">
            <v>Montant moyen</v>
          </cell>
          <cell r="G4" t="str">
            <v>Evolution Annuelle</v>
          </cell>
        </row>
        <row r="5">
          <cell r="A5">
            <v>34394</v>
          </cell>
          <cell r="B5">
            <v>7937</v>
          </cell>
          <cell r="C5">
            <v>-0.001</v>
          </cell>
          <cell r="D5">
            <v>7386</v>
          </cell>
          <cell r="E5">
            <v>0.017</v>
          </cell>
          <cell r="F5">
            <v>7898</v>
          </cell>
          <cell r="G5">
            <v>-0.002</v>
          </cell>
        </row>
        <row r="6">
          <cell r="A6">
            <v>34486</v>
          </cell>
          <cell r="B6">
            <v>8120</v>
          </cell>
          <cell r="C6">
            <v>-0.003</v>
          </cell>
          <cell r="D6">
            <v>7616</v>
          </cell>
          <cell r="E6">
            <v>0.044</v>
          </cell>
          <cell r="F6">
            <v>8092</v>
          </cell>
          <cell r="G6">
            <v>0.005</v>
          </cell>
        </row>
        <row r="7">
          <cell r="A7">
            <v>34578</v>
          </cell>
          <cell r="B7">
            <v>8145</v>
          </cell>
          <cell r="C7">
            <v>0.013</v>
          </cell>
          <cell r="D7">
            <v>7631</v>
          </cell>
          <cell r="E7">
            <v>0.047</v>
          </cell>
          <cell r="F7">
            <v>8124</v>
          </cell>
          <cell r="G7">
            <v>0.014</v>
          </cell>
        </row>
        <row r="8">
          <cell r="A8">
            <v>34669</v>
          </cell>
          <cell r="B8">
            <v>8077</v>
          </cell>
          <cell r="C8">
            <v>0.018</v>
          </cell>
          <cell r="D8">
            <v>7628</v>
          </cell>
          <cell r="E8">
            <v>0.027</v>
          </cell>
          <cell r="F8">
            <v>8052</v>
          </cell>
          <cell r="G8">
            <v>0.018</v>
          </cell>
        </row>
        <row r="9">
          <cell r="A9">
            <v>34759</v>
          </cell>
          <cell r="B9">
            <v>8126</v>
          </cell>
          <cell r="C9">
            <v>0.02381252362353534</v>
          </cell>
          <cell r="D9">
            <v>7519</v>
          </cell>
          <cell r="E9">
            <v>0.01800704034660168</v>
          </cell>
          <cell r="F9">
            <v>8085</v>
          </cell>
          <cell r="G9">
            <v>0.023676880222841225</v>
          </cell>
        </row>
        <row r="10">
          <cell r="A10">
            <v>34851</v>
          </cell>
          <cell r="B10">
            <v>8362</v>
          </cell>
          <cell r="C10">
            <v>0.02980295566502463</v>
          </cell>
          <cell r="D10">
            <v>7745</v>
          </cell>
          <cell r="E10">
            <v>0.016938025210084032</v>
          </cell>
          <cell r="F10">
            <v>8330</v>
          </cell>
          <cell r="G10">
            <v>0.029411764705882353</v>
          </cell>
        </row>
        <row r="11">
          <cell r="A11">
            <v>34943</v>
          </cell>
          <cell r="B11">
            <v>8319</v>
          </cell>
          <cell r="C11">
            <v>0.02136279926335175</v>
          </cell>
          <cell r="D11">
            <v>7629</v>
          </cell>
          <cell r="E11">
            <v>-0.0002620888481195125</v>
          </cell>
          <cell r="F11">
            <v>8291</v>
          </cell>
          <cell r="G11">
            <v>0.020556376169374693</v>
          </cell>
        </row>
        <row r="12">
          <cell r="A12">
            <v>35034</v>
          </cell>
          <cell r="B12">
            <v>8170</v>
          </cell>
          <cell r="C12">
            <v>0.011514176055466138</v>
          </cell>
          <cell r="D12">
            <v>7571</v>
          </cell>
          <cell r="E12">
            <v>-0.007472469847928684</v>
          </cell>
          <cell r="F12">
            <v>8138</v>
          </cell>
          <cell r="G12">
            <v>0.010680576254346746</v>
          </cell>
        </row>
        <row r="13">
          <cell r="A13">
            <v>35125</v>
          </cell>
          <cell r="B13">
            <v>8168</v>
          </cell>
          <cell r="C13">
            <v>0.005168594634506522</v>
          </cell>
          <cell r="D13">
            <v>7390</v>
          </cell>
          <cell r="E13">
            <v>-0.017156536773507116</v>
          </cell>
          <cell r="F13">
            <v>8119</v>
          </cell>
          <cell r="G13">
            <v>0.0042053184910327765</v>
          </cell>
        </row>
        <row r="14">
          <cell r="A14">
            <v>35217</v>
          </cell>
          <cell r="B14">
            <v>8354</v>
          </cell>
          <cell r="C14">
            <v>-0.0009567089213106913</v>
          </cell>
          <cell r="D14">
            <v>7673</v>
          </cell>
          <cell r="E14">
            <v>-0.009296320206584894</v>
          </cell>
          <cell r="F14">
            <v>8321</v>
          </cell>
          <cell r="G14">
            <v>-0.0010804321728691477</v>
          </cell>
        </row>
        <row r="15">
          <cell r="A15">
            <v>35309</v>
          </cell>
          <cell r="B15">
            <v>8299</v>
          </cell>
          <cell r="C15">
            <v>-0.0024041351123933164</v>
          </cell>
          <cell r="D15">
            <v>7607</v>
          </cell>
          <cell r="E15">
            <v>-0.002883733123607288</v>
          </cell>
          <cell r="F15">
            <v>8269</v>
          </cell>
          <cell r="G15">
            <v>-0.0026534796767579303</v>
          </cell>
        </row>
        <row r="16">
          <cell r="A16">
            <v>35400</v>
          </cell>
          <cell r="B16">
            <v>8209</v>
          </cell>
          <cell r="C16">
            <v>0.004773561811505508</v>
          </cell>
          <cell r="D16">
            <v>7478</v>
          </cell>
          <cell r="E16">
            <v>-0.01228371417250033</v>
          </cell>
          <cell r="F16">
            <v>8166</v>
          </cell>
          <cell r="G16">
            <v>0.0034406488080609486</v>
          </cell>
        </row>
        <row r="17">
          <cell r="A17">
            <v>35490</v>
          </cell>
          <cell r="B17">
            <v>8239</v>
          </cell>
          <cell r="C17">
            <v>0.008692458374142996</v>
          </cell>
          <cell r="D17">
            <v>7375</v>
          </cell>
          <cell r="E17">
            <v>-0.0020297699594046007</v>
          </cell>
          <cell r="F17">
            <v>8187</v>
          </cell>
          <cell r="G17">
            <v>0.008375415691587633</v>
          </cell>
        </row>
        <row r="18">
          <cell r="A18">
            <v>35582</v>
          </cell>
          <cell r="B18">
            <v>8428</v>
          </cell>
          <cell r="C18">
            <v>0.008858032080440507</v>
          </cell>
          <cell r="D18">
            <v>7729</v>
          </cell>
          <cell r="E18">
            <v>0.007298318780138147</v>
          </cell>
          <cell r="F18">
            <v>8399</v>
          </cell>
          <cell r="G18">
            <v>0.009373873332532147</v>
          </cell>
        </row>
        <row r="19">
          <cell r="A19">
            <v>35674</v>
          </cell>
          <cell r="B19">
            <v>8413</v>
          </cell>
          <cell r="C19">
            <v>0.013736594770454271</v>
          </cell>
          <cell r="D19">
            <v>7651</v>
          </cell>
          <cell r="E19">
            <v>0.005784146181148942</v>
          </cell>
          <cell r="F19">
            <v>8384</v>
          </cell>
          <cell r="G19">
            <v>0.013907364856693675</v>
          </cell>
        </row>
        <row r="20">
          <cell r="A20">
            <v>35765</v>
          </cell>
          <cell r="B20">
            <v>8397</v>
          </cell>
          <cell r="C20">
            <v>0.02290169326349129</v>
          </cell>
          <cell r="D20">
            <v>7757</v>
          </cell>
          <cell r="E20">
            <v>0.03730944102701257</v>
          </cell>
          <cell r="F20">
            <v>8362</v>
          </cell>
          <cell r="G20">
            <v>0.024001959343619886</v>
          </cell>
        </row>
        <row r="21">
          <cell r="A21">
            <v>35855</v>
          </cell>
          <cell r="B21">
            <v>8480</v>
          </cell>
          <cell r="C21">
            <v>0.029251122709066633</v>
          </cell>
          <cell r="D21">
            <v>7791</v>
          </cell>
          <cell r="E21">
            <v>0.05640677966101695</v>
          </cell>
          <cell r="F21">
            <v>8438</v>
          </cell>
          <cell r="G21">
            <v>0.03065836081592769</v>
          </cell>
        </row>
        <row r="22">
          <cell r="A22">
            <v>35947</v>
          </cell>
          <cell r="B22">
            <v>8565</v>
          </cell>
          <cell r="C22">
            <v>0.01625533934504034</v>
          </cell>
          <cell r="D22">
            <v>8170</v>
          </cell>
          <cell r="E22">
            <v>0.0570578341311942</v>
          </cell>
          <cell r="F22">
            <v>8547</v>
          </cell>
          <cell r="G22">
            <v>0.01762114537444934</v>
          </cell>
        </row>
        <row r="23">
          <cell r="A23">
            <v>36039</v>
          </cell>
          <cell r="B23">
            <v>8583</v>
          </cell>
          <cell r="C23">
            <v>0.020206822774277905</v>
          </cell>
          <cell r="D23">
            <v>8186</v>
          </cell>
          <cell r="E23">
            <v>0.06992549993464907</v>
          </cell>
          <cell r="F23">
            <v>8568</v>
          </cell>
          <cell r="G23">
            <v>0.02194656488549618</v>
          </cell>
        </row>
        <row r="24">
          <cell r="A24">
            <v>36130</v>
          </cell>
          <cell r="B24">
            <v>8469</v>
          </cell>
          <cell r="C24">
            <v>0.00857449088960343</v>
          </cell>
          <cell r="D24">
            <v>8040</v>
          </cell>
          <cell r="E24">
            <v>0.036483176485754804</v>
          </cell>
          <cell r="F24">
            <v>8448</v>
          </cell>
          <cell r="G24">
            <v>0.010284620904089931</v>
          </cell>
        </row>
        <row r="25">
          <cell r="A25">
            <v>36220</v>
          </cell>
          <cell r="B25">
            <v>8615</v>
          </cell>
          <cell r="C25">
            <v>0.015919811320754717</v>
          </cell>
          <cell r="D25">
            <v>8041</v>
          </cell>
          <cell r="E25">
            <v>0.03208830702092157</v>
          </cell>
          <cell r="F25">
            <v>8585</v>
          </cell>
          <cell r="G25">
            <v>0.017421189855415974</v>
          </cell>
        </row>
        <row r="26">
          <cell r="A26">
            <v>36312</v>
          </cell>
          <cell r="B26">
            <v>8752</v>
          </cell>
          <cell r="C26">
            <v>0.021833041447752482</v>
          </cell>
          <cell r="D26">
            <v>8364</v>
          </cell>
          <cell r="E26">
            <v>0.023745410036719705</v>
          </cell>
          <cell r="F26">
            <v>8737</v>
          </cell>
          <cell r="G26">
            <v>0.02223002223002223</v>
          </cell>
        </row>
        <row r="27">
          <cell r="A27">
            <v>36405</v>
          </cell>
          <cell r="B27">
            <v>8764</v>
          </cell>
          <cell r="C27">
            <v>0.021088197599906794</v>
          </cell>
          <cell r="D27">
            <v>8403</v>
          </cell>
          <cell r="E27">
            <v>0.026508673344734914</v>
          </cell>
          <cell r="F27">
            <v>8752</v>
          </cell>
          <cell r="G27">
            <v>0.021475256769374416</v>
          </cell>
        </row>
        <row r="28">
          <cell r="A28">
            <v>36497</v>
          </cell>
          <cell r="B28">
            <v>8692</v>
          </cell>
          <cell r="C28">
            <v>0.026331326012516237</v>
          </cell>
          <cell r="D28">
            <v>8291</v>
          </cell>
          <cell r="E28">
            <v>0.031218905472636817</v>
          </cell>
          <cell r="F28">
            <v>8674</v>
          </cell>
          <cell r="G28">
            <v>0.02675189393939394</v>
          </cell>
        </row>
        <row r="44">
          <cell r="A44" t="str">
            <v>Taux moyen brut mensuel en Francs (population totale)</v>
          </cell>
        </row>
        <row r="45">
          <cell r="C45" t="str">
            <v> </v>
          </cell>
        </row>
        <row r="46">
          <cell r="B46" t="str">
            <v>RAC hors AFR</v>
          </cell>
          <cell r="D46" t="str">
            <v>AFR </v>
          </cell>
          <cell r="F46" t="str">
            <v>Total RAC </v>
          </cell>
        </row>
        <row r="47">
          <cell r="B47" t="str">
            <v>Montant moyen</v>
          </cell>
          <cell r="C47" t="str">
            <v>Evolution Annuelle</v>
          </cell>
          <cell r="D47" t="str">
            <v>Montant moyen</v>
          </cell>
          <cell r="E47" t="str">
            <v>Evolution Annuelle </v>
          </cell>
          <cell r="F47" t="str">
            <v>Montant moyen</v>
          </cell>
          <cell r="G47" t="str">
            <v>Evolution Annuelle</v>
          </cell>
        </row>
        <row r="48">
          <cell r="A48">
            <v>34394</v>
          </cell>
          <cell r="B48">
            <v>4125</v>
          </cell>
          <cell r="C48">
            <v>-0.066</v>
          </cell>
          <cell r="D48">
            <v>4867</v>
          </cell>
          <cell r="E48">
            <v>-0.014</v>
          </cell>
          <cell r="F48">
            <v>4178</v>
          </cell>
          <cell r="G48">
            <v>-0.06</v>
          </cell>
        </row>
        <row r="49">
          <cell r="A49">
            <v>34486</v>
          </cell>
          <cell r="B49">
            <v>4157</v>
          </cell>
          <cell r="C49">
            <v>-0.055</v>
          </cell>
          <cell r="D49">
            <v>4930</v>
          </cell>
          <cell r="E49">
            <v>-0.002</v>
          </cell>
          <cell r="F49">
            <v>4200</v>
          </cell>
          <cell r="G49">
            <v>-0.051</v>
          </cell>
        </row>
        <row r="50">
          <cell r="A50">
            <v>34578</v>
          </cell>
          <cell r="B50">
            <v>4206</v>
          </cell>
          <cell r="C50">
            <v>-0.032</v>
          </cell>
          <cell r="D50">
            <v>4974</v>
          </cell>
          <cell r="E50">
            <v>0.013</v>
          </cell>
          <cell r="F50">
            <v>4237</v>
          </cell>
          <cell r="G50">
            <v>-0.03</v>
          </cell>
        </row>
        <row r="51">
          <cell r="A51">
            <v>34669</v>
          </cell>
          <cell r="B51">
            <v>4179</v>
          </cell>
          <cell r="C51">
            <v>0.007</v>
          </cell>
          <cell r="D51">
            <v>4980</v>
          </cell>
          <cell r="E51">
            <v>0.012</v>
          </cell>
          <cell r="F51">
            <v>4224</v>
          </cell>
          <cell r="G51">
            <v>0.008</v>
          </cell>
        </row>
        <row r="52">
          <cell r="A52">
            <v>34759</v>
          </cell>
          <cell r="B52">
            <v>4193</v>
          </cell>
          <cell r="C52">
            <v>0.016484848484848484</v>
          </cell>
          <cell r="D52">
            <v>4950</v>
          </cell>
          <cell r="E52">
            <v>0.017053626463940826</v>
          </cell>
          <cell r="F52">
            <v>4244</v>
          </cell>
          <cell r="G52">
            <v>0.015797032072762087</v>
          </cell>
        </row>
        <row r="53">
          <cell r="A53">
            <v>34851</v>
          </cell>
          <cell r="B53">
            <v>4251</v>
          </cell>
          <cell r="C53">
            <v>0.022612460909309597</v>
          </cell>
          <cell r="D53">
            <v>5019</v>
          </cell>
          <cell r="E53">
            <v>0.018052738336713996</v>
          </cell>
          <cell r="F53">
            <v>4291</v>
          </cell>
          <cell r="G53">
            <v>0.021666666666666667</v>
          </cell>
        </row>
        <row r="54">
          <cell r="A54">
            <v>34943</v>
          </cell>
          <cell r="B54">
            <v>4307</v>
          </cell>
          <cell r="C54">
            <v>0.024013314312886353</v>
          </cell>
          <cell r="D54">
            <v>5103</v>
          </cell>
          <cell r="E54">
            <v>0.025934861278648975</v>
          </cell>
          <cell r="F54">
            <v>4340</v>
          </cell>
          <cell r="G54">
            <v>0.024309653056407837</v>
          </cell>
        </row>
        <row r="55">
          <cell r="A55">
            <v>35034</v>
          </cell>
          <cell r="B55">
            <v>4278</v>
          </cell>
          <cell r="C55">
            <v>0.023689877961234746</v>
          </cell>
          <cell r="D55">
            <v>5113</v>
          </cell>
          <cell r="E55">
            <v>0.026706827309236948</v>
          </cell>
          <cell r="F55">
            <v>4322</v>
          </cell>
          <cell r="G55">
            <v>0.023200757575757576</v>
          </cell>
        </row>
        <row r="56">
          <cell r="A56">
            <v>35125</v>
          </cell>
          <cell r="B56">
            <v>4281</v>
          </cell>
          <cell r="C56">
            <v>0.020987359885523492</v>
          </cell>
          <cell r="D56">
            <v>5068</v>
          </cell>
          <cell r="E56">
            <v>0.02383838383838384</v>
          </cell>
          <cell r="F56">
            <v>4331</v>
          </cell>
          <cell r="G56">
            <v>0.020499528746465597</v>
          </cell>
        </row>
        <row r="57">
          <cell r="A57">
            <v>35217</v>
          </cell>
          <cell r="B57">
            <v>4319</v>
          </cell>
          <cell r="C57">
            <v>0.015996236179722418</v>
          </cell>
          <cell r="D57">
            <v>5148</v>
          </cell>
          <cell r="E57">
            <v>0.025702331141661684</v>
          </cell>
          <cell r="F57">
            <v>4360</v>
          </cell>
          <cell r="G57">
            <v>0.016080167793055232</v>
          </cell>
        </row>
        <row r="58">
          <cell r="A58">
            <v>35309</v>
          </cell>
          <cell r="B58">
            <v>4376</v>
          </cell>
          <cell r="C58">
            <v>0.016020431855119574</v>
          </cell>
          <cell r="D58">
            <v>5220</v>
          </cell>
          <cell r="E58">
            <v>0.02292768959435626</v>
          </cell>
          <cell r="F58">
            <v>4413</v>
          </cell>
          <cell r="G58">
            <v>0.016820276497695852</v>
          </cell>
        </row>
        <row r="59">
          <cell r="A59">
            <v>35400</v>
          </cell>
          <cell r="B59">
            <v>4349</v>
          </cell>
          <cell r="C59">
            <v>0.01659654043945769</v>
          </cell>
          <cell r="D59">
            <v>5193</v>
          </cell>
          <cell r="E59">
            <v>0.015646391550948564</v>
          </cell>
          <cell r="F59">
            <v>4399</v>
          </cell>
          <cell r="G59">
            <v>0.01781582600647848</v>
          </cell>
        </row>
        <row r="60">
          <cell r="A60">
            <v>35490</v>
          </cell>
          <cell r="B60">
            <v>4496</v>
          </cell>
          <cell r="C60">
            <v>0.05022191076851203</v>
          </cell>
          <cell r="D60">
            <v>5178</v>
          </cell>
          <cell r="E60">
            <v>0.021704814522494082</v>
          </cell>
          <cell r="F60">
            <v>4537</v>
          </cell>
          <cell r="G60">
            <v>0.04756407296236435</v>
          </cell>
        </row>
        <row r="61">
          <cell r="A61">
            <v>35582</v>
          </cell>
          <cell r="B61">
            <v>4552</v>
          </cell>
          <cell r="C61">
            <v>0.05394767307247048</v>
          </cell>
          <cell r="D61">
            <v>5295</v>
          </cell>
          <cell r="E61">
            <v>0.028554778554778556</v>
          </cell>
          <cell r="F61">
            <v>4583</v>
          </cell>
          <cell r="G61">
            <v>0.05114678899082569</v>
          </cell>
        </row>
        <row r="62">
          <cell r="A62">
            <v>35674</v>
          </cell>
          <cell r="B62">
            <v>4597</v>
          </cell>
          <cell r="C62">
            <v>0.05050274223034735</v>
          </cell>
          <cell r="D62">
            <v>5329</v>
          </cell>
          <cell r="E62">
            <v>0.020881226053639845</v>
          </cell>
          <cell r="F62">
            <v>4625</v>
          </cell>
          <cell r="G62">
            <v>0.048039882166326764</v>
          </cell>
        </row>
        <row r="63">
          <cell r="A63">
            <v>35765</v>
          </cell>
          <cell r="B63">
            <v>4606</v>
          </cell>
          <cell r="C63">
            <v>0.05909404460795585</v>
          </cell>
          <cell r="D63">
            <v>5042</v>
          </cell>
          <cell r="E63">
            <v>-0.029077604467552476</v>
          </cell>
          <cell r="F63">
            <v>4630</v>
          </cell>
          <cell r="G63">
            <v>0.05251193453057513</v>
          </cell>
        </row>
        <row r="64">
          <cell r="A64">
            <v>35855</v>
          </cell>
          <cell r="B64">
            <v>4665</v>
          </cell>
          <cell r="C64">
            <v>0.037588967971530246</v>
          </cell>
          <cell r="D64">
            <v>4961</v>
          </cell>
          <cell r="E64">
            <v>-0.04190807261490923</v>
          </cell>
          <cell r="F64">
            <v>4683</v>
          </cell>
          <cell r="G64">
            <v>0.03217985452942473</v>
          </cell>
        </row>
        <row r="65">
          <cell r="A65">
            <v>35947</v>
          </cell>
          <cell r="B65">
            <v>4749</v>
          </cell>
          <cell r="C65">
            <v>0.04327768014059754</v>
          </cell>
          <cell r="D65">
            <v>5088</v>
          </cell>
          <cell r="E65">
            <v>-0.039093484419263455</v>
          </cell>
          <cell r="F65">
            <v>4764</v>
          </cell>
          <cell r="G65">
            <v>0.039493781365917524</v>
          </cell>
        </row>
        <row r="66">
          <cell r="A66">
            <v>36040</v>
          </cell>
          <cell r="B66">
            <v>4786</v>
          </cell>
          <cell r="C66">
            <v>0.04111376984990211</v>
          </cell>
          <cell r="D66">
            <v>5063</v>
          </cell>
          <cell r="E66">
            <v>-0.049915556389566525</v>
          </cell>
          <cell r="F66">
            <v>4796</v>
          </cell>
          <cell r="G66">
            <v>0.03697297297297297</v>
          </cell>
        </row>
        <row r="67">
          <cell r="A67">
            <v>36132</v>
          </cell>
          <cell r="B67">
            <v>4770</v>
          </cell>
          <cell r="C67">
            <v>0.03560573165436387</v>
          </cell>
          <cell r="D67">
            <v>4993</v>
          </cell>
          <cell r="E67">
            <v>-0.00971836572788576</v>
          </cell>
          <cell r="F67">
            <v>4781</v>
          </cell>
          <cell r="G67">
            <v>0.0326133909287257</v>
          </cell>
        </row>
        <row r="68">
          <cell r="A68">
            <v>36220</v>
          </cell>
          <cell r="B68">
            <v>4804</v>
          </cell>
          <cell r="C68">
            <v>0.02979635584137192</v>
          </cell>
          <cell r="D68">
            <v>4996</v>
          </cell>
          <cell r="E68">
            <v>0.00705502922797823</v>
          </cell>
          <cell r="F68">
            <v>4814</v>
          </cell>
          <cell r="G68">
            <v>0.027973521247063846</v>
          </cell>
        </row>
        <row r="69">
          <cell r="A69">
            <v>36341</v>
          </cell>
          <cell r="B69">
            <v>4881</v>
          </cell>
          <cell r="C69">
            <v>0.027795325331648767</v>
          </cell>
          <cell r="D69">
            <v>5136</v>
          </cell>
          <cell r="E69">
            <v>0.009433962264150943</v>
          </cell>
          <cell r="F69">
            <v>4891</v>
          </cell>
          <cell r="G69">
            <v>0.026658270361041143</v>
          </cell>
        </row>
        <row r="70">
          <cell r="A70">
            <v>36405</v>
          </cell>
          <cell r="B70">
            <v>4927</v>
          </cell>
          <cell r="C70">
            <v>0.029460927705808607</v>
          </cell>
          <cell r="D70">
            <v>5144</v>
          </cell>
          <cell r="E70">
            <v>0.015998419909144777</v>
          </cell>
          <cell r="F70">
            <v>4934</v>
          </cell>
          <cell r="G70">
            <v>0.028773978315262717</v>
          </cell>
        </row>
        <row r="71">
          <cell r="A71">
            <v>36497</v>
          </cell>
          <cell r="B71">
            <v>4933</v>
          </cell>
          <cell r="C71">
            <v>0.03417190775681342</v>
          </cell>
          <cell r="D71">
            <v>5109</v>
          </cell>
          <cell r="E71">
            <v>0.02323252553575005</v>
          </cell>
          <cell r="F71">
            <v>4941</v>
          </cell>
          <cell r="G71">
            <v>0.03346580213344488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tatistiques.pole-emploi.org/indem/telemethindemmoy"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sheet1.xml><?xml version="1.0" encoding="utf-8"?>
<worksheet xmlns="http://schemas.openxmlformats.org/spreadsheetml/2006/main" xmlns:r="http://schemas.openxmlformats.org/officeDocument/2006/relationships">
  <dimension ref="B1:Q46"/>
  <sheetViews>
    <sheetView tabSelected="1" workbookViewId="0" topLeftCell="B1">
      <selection activeCell="B5" sqref="B5"/>
    </sheetView>
  </sheetViews>
  <sheetFormatPr defaultColWidth="13.33203125" defaultRowHeight="12.75"/>
  <cols>
    <col min="1" max="1" width="4.16015625" style="47" customWidth="1"/>
    <col min="2" max="2" width="230.5" style="47" customWidth="1"/>
    <col min="3" max="16384" width="13.33203125" style="47" customWidth="1"/>
  </cols>
  <sheetData>
    <row r="1" s="14" customFormat="1" ht="15.75">
      <c r="B1" s="113" t="s">
        <v>238</v>
      </c>
    </row>
    <row r="2" s="14" customFormat="1" ht="15.75"/>
    <row r="3" s="14" customFormat="1" ht="15.75"/>
    <row r="4" s="14" customFormat="1" ht="15.75"/>
    <row r="5" s="14" customFormat="1" ht="15">
      <c r="B5" s="15" t="s">
        <v>70</v>
      </c>
    </row>
    <row r="8" ht="15">
      <c r="B8" s="47" t="s">
        <v>96</v>
      </c>
    </row>
    <row r="9" ht="15">
      <c r="B9" s="47" t="s">
        <v>97</v>
      </c>
    </row>
    <row r="11" ht="15">
      <c r="B11" s="48" t="s">
        <v>71</v>
      </c>
    </row>
    <row r="12" ht="15">
      <c r="B12" s="48"/>
    </row>
    <row r="13" ht="15">
      <c r="B13" s="49" t="s">
        <v>72</v>
      </c>
    </row>
    <row r="14" ht="15">
      <c r="B14" s="48"/>
    </row>
    <row r="15" ht="15">
      <c r="B15" s="49" t="s">
        <v>95</v>
      </c>
    </row>
    <row r="16" ht="15">
      <c r="B16" s="49"/>
    </row>
    <row r="17" ht="15">
      <c r="B17" s="49" t="s">
        <v>237</v>
      </c>
    </row>
    <row r="19" ht="15">
      <c r="B19" s="49" t="s">
        <v>225</v>
      </c>
    </row>
    <row r="21" ht="15">
      <c r="B21" s="49" t="s">
        <v>107</v>
      </c>
    </row>
    <row r="23" ht="15">
      <c r="B23" s="49" t="s">
        <v>226</v>
      </c>
    </row>
    <row r="25" ht="15">
      <c r="B25" s="49" t="s">
        <v>227</v>
      </c>
    </row>
    <row r="27" ht="15">
      <c r="B27" s="47" t="s">
        <v>236</v>
      </c>
    </row>
    <row r="29" ht="15">
      <c r="B29" s="48" t="s">
        <v>104</v>
      </c>
    </row>
    <row r="30" ht="15">
      <c r="B30" s="47" t="s">
        <v>73</v>
      </c>
    </row>
    <row r="31" ht="15">
      <c r="B31" s="47" t="s">
        <v>163</v>
      </c>
    </row>
    <row r="32" ht="15">
      <c r="B32" s="47" t="s">
        <v>164</v>
      </c>
    </row>
    <row r="33" ht="15">
      <c r="B33" s="47" t="s">
        <v>74</v>
      </c>
    </row>
    <row r="35" ht="15">
      <c r="B35" s="48" t="s">
        <v>105</v>
      </c>
    </row>
    <row r="36" ht="15">
      <c r="B36" s="47" t="s">
        <v>106</v>
      </c>
    </row>
    <row r="37" ht="15">
      <c r="B37" s="47" t="s">
        <v>240</v>
      </c>
    </row>
    <row r="38" ht="15">
      <c r="B38" s="47" t="s">
        <v>163</v>
      </c>
    </row>
    <row r="39" ht="15">
      <c r="B39" s="47" t="s">
        <v>164</v>
      </c>
    </row>
    <row r="40" ht="15">
      <c r="B40" s="47" t="s">
        <v>94</v>
      </c>
    </row>
    <row r="41" ht="15">
      <c r="B41" s="47" t="s">
        <v>228</v>
      </c>
    </row>
    <row r="42" ht="15">
      <c r="B42" s="47" t="s">
        <v>229</v>
      </c>
    </row>
    <row r="43" spans="2:17" ht="46.5">
      <c r="B43" s="114" t="s">
        <v>241</v>
      </c>
      <c r="C43" s="114"/>
      <c r="D43" s="114"/>
      <c r="E43" s="114"/>
      <c r="F43" s="114"/>
      <c r="G43" s="114"/>
      <c r="H43" s="114"/>
      <c r="I43" s="114"/>
      <c r="J43" s="114"/>
      <c r="K43" s="114"/>
      <c r="L43" s="114"/>
      <c r="M43" s="114"/>
      <c r="N43" s="114"/>
      <c r="O43" s="114"/>
      <c r="P43" s="114"/>
      <c r="Q43" s="114"/>
    </row>
    <row r="44" ht="15">
      <c r="B44" s="48"/>
    </row>
    <row r="45" spans="2:17" ht="15">
      <c r="B45" s="48" t="s">
        <v>239</v>
      </c>
      <c r="C45" s="114"/>
      <c r="D45" s="114"/>
      <c r="E45" s="114"/>
      <c r="F45" s="114"/>
      <c r="G45" s="114"/>
      <c r="H45" s="114"/>
      <c r="I45" s="114"/>
      <c r="J45" s="114"/>
      <c r="K45" s="114"/>
      <c r="L45" s="114"/>
      <c r="M45" s="114"/>
      <c r="N45" s="114"/>
      <c r="O45" s="114"/>
      <c r="P45" s="114"/>
      <c r="Q45" s="114"/>
    </row>
    <row r="46" spans="2:17" ht="15">
      <c r="B46" s="116" t="s">
        <v>244</v>
      </c>
      <c r="C46" s="114"/>
      <c r="D46" s="114"/>
      <c r="E46" s="114"/>
      <c r="F46" s="114"/>
      <c r="G46" s="114"/>
      <c r="H46" s="114"/>
      <c r="I46" s="114"/>
      <c r="J46" s="114"/>
      <c r="K46" s="114"/>
      <c r="L46" s="114"/>
      <c r="M46" s="114"/>
      <c r="N46" s="114"/>
      <c r="O46" s="114"/>
      <c r="P46" s="114"/>
      <c r="Q46" s="114"/>
    </row>
  </sheetData>
  <sheetProtection/>
  <hyperlinks>
    <hyperlink ref="B15" location="'Aspects réglementaires'!A1" display="Aspects réglementaires sur le calcul du montant versé (Assurance chômage)"/>
    <hyperlink ref="B13" location="Allocations!A1" display="La liste des allocations concernées"/>
    <hyperlink ref="B19" location="'évolution montants et salaires'!Zone_d_impression" display="Montant d'allocation chômage et salaire de référence des allocataires de l'Assurance chômage depuis décembre 2002"/>
    <hyperlink ref="B21" location="'Montant Région'!A1" display="Montant d'allocation chômage des allocataires de l'Assurance chômage par région"/>
    <hyperlink ref="B23" location="'Montant France sexe age'!A1" display="Montant d'allocation chômage des allocataires par sexe et âge (France)"/>
    <hyperlink ref="B25" location="'Montant France Métro sexe age'!A1" display="Montant d'allocation chômage des allocataires par sexe et âge (France Métro)"/>
    <hyperlink ref="B16:B17" location="'Aspects réglementaires'!A1" display="Aspects réglementaires sur le calcul du montant versé (Assurance chômage)"/>
    <hyperlink ref="B17" location="'évolution montants et salaires'!A1" display="Evolution des montants et des salaires brutes depuis décembre 2002"/>
    <hyperlink ref="B46" r:id="rId1" display="Sources et méthodes : le montant moyen du droit d'allocation chômage"/>
  </hyperlinks>
  <printOptions/>
  <pageMargins left="0.787401575" right="0.787401575" top="0.984251969" bottom="0.984251969" header="0.4921259845" footer="0.492125984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B1:M24"/>
  <sheetViews>
    <sheetView zoomScalePageLayoutView="0" workbookViewId="0" topLeftCell="A1">
      <selection activeCell="A1" sqref="A1"/>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248</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47538</v>
      </c>
      <c r="D7" s="59">
        <v>0.02029298428273406</v>
      </c>
      <c r="E7" s="41">
        <v>2959</v>
      </c>
      <c r="F7" s="60">
        <v>0.02022072641541668</v>
      </c>
      <c r="G7" s="41">
        <v>371</v>
      </c>
      <c r="H7" s="60">
        <v>0.008141678370786517</v>
      </c>
      <c r="I7" s="41">
        <v>51403</v>
      </c>
      <c r="J7" s="60">
        <v>0.02023644552225879</v>
      </c>
      <c r="K7" s="104"/>
    </row>
    <row r="8" spans="2:11" ht="13.5" customHeight="1">
      <c r="B8" s="30" t="s">
        <v>38</v>
      </c>
      <c r="C8" s="44">
        <v>288865</v>
      </c>
      <c r="D8" s="59">
        <v>0.12331046541360541</v>
      </c>
      <c r="E8" s="42">
        <v>18826</v>
      </c>
      <c r="F8" s="59">
        <v>0.1286500153756791</v>
      </c>
      <c r="G8" s="42">
        <v>1203</v>
      </c>
      <c r="H8" s="59">
        <v>0.026400105337078653</v>
      </c>
      <c r="I8" s="42">
        <v>308914</v>
      </c>
      <c r="J8" s="59">
        <v>0.12161393949892131</v>
      </c>
      <c r="K8" s="104"/>
    </row>
    <row r="9" spans="2:11" ht="13.5" customHeight="1">
      <c r="B9" s="30" t="s">
        <v>39</v>
      </c>
      <c r="C9" s="44">
        <v>230173</v>
      </c>
      <c r="D9" s="59">
        <v>0.09825607032920498</v>
      </c>
      <c r="E9" s="42">
        <v>15225</v>
      </c>
      <c r="F9" s="59">
        <v>0.10404209519253767</v>
      </c>
      <c r="G9" s="42">
        <v>1259</v>
      </c>
      <c r="H9" s="59">
        <v>0.027629037921348316</v>
      </c>
      <c r="I9" s="42">
        <v>246707</v>
      </c>
      <c r="J9" s="59">
        <v>0.09712415161488433</v>
      </c>
      <c r="K9" s="104"/>
    </row>
    <row r="10" spans="2:11" ht="13.5" customHeight="1">
      <c r="B10" s="30" t="s">
        <v>40</v>
      </c>
      <c r="C10" s="44">
        <v>230505</v>
      </c>
      <c r="D10" s="59">
        <v>0.09839779422970285</v>
      </c>
      <c r="E10" s="42">
        <v>15917</v>
      </c>
      <c r="F10" s="59">
        <v>0.10877097071787337</v>
      </c>
      <c r="G10" s="42">
        <v>2117</v>
      </c>
      <c r="H10" s="59">
        <v>0.04645804073033708</v>
      </c>
      <c r="I10" s="42">
        <v>248674</v>
      </c>
      <c r="J10" s="59">
        <v>0.09789852447915846</v>
      </c>
      <c r="K10" s="104"/>
    </row>
    <row r="11" spans="2:11" ht="13.5" customHeight="1">
      <c r="B11" s="30" t="s">
        <v>41</v>
      </c>
      <c r="C11" s="44">
        <v>315017</v>
      </c>
      <c r="D11" s="59">
        <v>0.13447421073234117</v>
      </c>
      <c r="E11" s="42">
        <v>21657</v>
      </c>
      <c r="F11" s="59">
        <v>0.14799603649161172</v>
      </c>
      <c r="G11" s="42">
        <v>5536</v>
      </c>
      <c r="H11" s="59">
        <v>0.12148876404494383</v>
      </c>
      <c r="I11" s="42">
        <v>342497</v>
      </c>
      <c r="J11" s="59">
        <v>0.1348349684266885</v>
      </c>
      <c r="K11" s="104"/>
    </row>
    <row r="12" spans="2:12" ht="13.5" customHeight="1">
      <c r="B12" s="30" t="s">
        <v>42</v>
      </c>
      <c r="C12" s="44">
        <v>281195</v>
      </c>
      <c r="D12" s="59">
        <v>0.12003630180872994</v>
      </c>
      <c r="E12" s="42">
        <v>19859</v>
      </c>
      <c r="F12" s="59">
        <v>0.13570916048792156</v>
      </c>
      <c r="G12" s="42">
        <v>7575</v>
      </c>
      <c r="H12" s="59">
        <v>0.166235077247191</v>
      </c>
      <c r="I12" s="42">
        <v>309130</v>
      </c>
      <c r="J12" s="59">
        <v>0.12169897485158182</v>
      </c>
      <c r="K12" s="104"/>
      <c r="L12" s="104"/>
    </row>
    <row r="13" spans="2:11" ht="13.5" customHeight="1">
      <c r="B13" s="30" t="s">
        <v>43</v>
      </c>
      <c r="C13" s="44">
        <v>200655</v>
      </c>
      <c r="D13" s="59">
        <v>0.08565544956144563</v>
      </c>
      <c r="E13" s="42">
        <v>14462</v>
      </c>
      <c r="F13" s="59">
        <v>0.0988280315713944</v>
      </c>
      <c r="G13" s="42">
        <v>6692</v>
      </c>
      <c r="H13" s="59">
        <v>0.14685744382022473</v>
      </c>
      <c r="I13" s="42">
        <v>222389</v>
      </c>
      <c r="J13" s="59">
        <v>0.08755058816118924</v>
      </c>
      <c r="K13" s="104"/>
    </row>
    <row r="14" spans="2:11" ht="13.5" customHeight="1">
      <c r="B14" s="30" t="s">
        <v>44</v>
      </c>
      <c r="C14" s="44">
        <v>142130</v>
      </c>
      <c r="D14" s="59">
        <v>0.06067234330651251</v>
      </c>
      <c r="E14" s="42">
        <v>9506</v>
      </c>
      <c r="F14" s="59">
        <v>0.06496053575699594</v>
      </c>
      <c r="G14" s="42">
        <v>4936</v>
      </c>
      <c r="H14" s="59">
        <v>0.10832162921348315</v>
      </c>
      <c r="I14" s="42">
        <v>157096</v>
      </c>
      <c r="J14" s="59">
        <v>0.061845897044234134</v>
      </c>
      <c r="K14" s="104"/>
    </row>
    <row r="15" spans="2:11" ht="13.5" customHeight="1">
      <c r="B15" s="30" t="s">
        <v>45</v>
      </c>
      <c r="C15" s="44">
        <v>182287</v>
      </c>
      <c r="D15" s="59">
        <v>0.07781453207847919</v>
      </c>
      <c r="E15" s="42">
        <v>10926</v>
      </c>
      <c r="F15" s="59">
        <v>0.07466429767314724</v>
      </c>
      <c r="G15" s="42">
        <v>6255</v>
      </c>
      <c r="H15" s="59">
        <v>0.13726738061797752</v>
      </c>
      <c r="I15" s="42">
        <v>200364</v>
      </c>
      <c r="J15" s="59">
        <v>0.0788797379651355</v>
      </c>
      <c r="K15" s="104"/>
    </row>
    <row r="16" spans="2:11" ht="13.5" customHeight="1">
      <c r="B16" s="30" t="s">
        <v>46</v>
      </c>
      <c r="C16" s="44">
        <v>191052</v>
      </c>
      <c r="D16" s="59">
        <v>0.08155612842746661</v>
      </c>
      <c r="E16" s="42">
        <v>9411</v>
      </c>
      <c r="F16" s="59">
        <v>0.06431134041753511</v>
      </c>
      <c r="G16" s="42">
        <v>5226</v>
      </c>
      <c r="H16" s="59">
        <v>0.11468574438202248</v>
      </c>
      <c r="I16" s="42">
        <v>206672</v>
      </c>
      <c r="J16" s="59">
        <v>0.08136308520857283</v>
      </c>
      <c r="K16" s="104"/>
    </row>
    <row r="17" spans="2:11" ht="13.5" customHeight="1" thickBot="1">
      <c r="B17" s="30" t="s">
        <v>47</v>
      </c>
      <c r="C17" s="44">
        <v>233166</v>
      </c>
      <c r="D17" s="59">
        <v>0.09953371982977764</v>
      </c>
      <c r="E17" s="42">
        <v>7587</v>
      </c>
      <c r="F17" s="59">
        <v>0.051846789899887245</v>
      </c>
      <c r="G17" s="42">
        <v>4398</v>
      </c>
      <c r="H17" s="59">
        <v>0.09651509831460674</v>
      </c>
      <c r="I17" s="42">
        <v>246274</v>
      </c>
      <c r="J17" s="59">
        <v>0.09695368722737509</v>
      </c>
      <c r="K17" s="104"/>
    </row>
    <row r="18" spans="2:13" ht="16.5" customHeight="1" thickBot="1">
      <c r="B18" s="77" t="s">
        <v>27</v>
      </c>
      <c r="C18" s="66">
        <v>2342583</v>
      </c>
      <c r="D18" s="65">
        <v>1</v>
      </c>
      <c r="E18" s="64">
        <v>146335</v>
      </c>
      <c r="F18" s="65">
        <v>0.9999999999999999</v>
      </c>
      <c r="G18" s="64">
        <v>45568</v>
      </c>
      <c r="H18" s="65">
        <v>0.9999999999999999</v>
      </c>
      <c r="I18" s="64">
        <v>2540120</v>
      </c>
      <c r="J18" s="65">
        <v>0.9999999999999999</v>
      </c>
      <c r="K18" s="104"/>
      <c r="M18" s="28"/>
    </row>
    <row r="19" spans="2:11" s="28" customFormat="1" ht="14.25" customHeight="1" thickBot="1">
      <c r="B19" s="61" t="s">
        <v>28</v>
      </c>
      <c r="C19" s="147">
        <v>700</v>
      </c>
      <c r="D19" s="148"/>
      <c r="E19" s="147">
        <v>690</v>
      </c>
      <c r="F19" s="148"/>
      <c r="G19" s="147">
        <v>1156</v>
      </c>
      <c r="H19" s="148"/>
      <c r="I19" s="147">
        <v>702</v>
      </c>
      <c r="J19" s="148"/>
      <c r="K19" s="22"/>
    </row>
    <row r="20" spans="2:13" s="28" customFormat="1" ht="14.25" customHeight="1" thickBot="1">
      <c r="B20" s="62" t="s">
        <v>29</v>
      </c>
      <c r="C20" s="147">
        <v>1270</v>
      </c>
      <c r="D20" s="148"/>
      <c r="E20" s="147">
        <v>1243</v>
      </c>
      <c r="F20" s="148"/>
      <c r="G20" s="147">
        <v>1780</v>
      </c>
      <c r="H20" s="148"/>
      <c r="I20" s="147">
        <v>1278</v>
      </c>
      <c r="J20" s="148"/>
      <c r="K20" s="22"/>
      <c r="M20" s="22"/>
    </row>
    <row r="21" spans="2:11" s="28" customFormat="1" ht="14.25" customHeight="1" thickBot="1">
      <c r="B21" s="62" t="s">
        <v>48</v>
      </c>
      <c r="C21" s="147">
        <v>1797</v>
      </c>
      <c r="D21" s="148"/>
      <c r="E21" s="147">
        <v>1734</v>
      </c>
      <c r="F21" s="148"/>
      <c r="G21" s="147">
        <v>2168</v>
      </c>
      <c r="H21" s="148"/>
      <c r="I21" s="147">
        <v>1802</v>
      </c>
      <c r="J21" s="148"/>
      <c r="K21" s="22"/>
    </row>
    <row r="22" spans="2:11" s="28" customFormat="1" ht="13.5" thickBot="1">
      <c r="B22" s="62" t="s">
        <v>30</v>
      </c>
      <c r="C22" s="147">
        <v>2545</v>
      </c>
      <c r="D22" s="148"/>
      <c r="E22" s="147">
        <v>2268</v>
      </c>
      <c r="F22" s="148"/>
      <c r="G22" s="147">
        <v>2817</v>
      </c>
      <c r="H22" s="148"/>
      <c r="I22" s="147">
        <v>2535</v>
      </c>
      <c r="J22" s="148"/>
      <c r="K22" s="22"/>
    </row>
    <row r="23" spans="2:11" s="28" customFormat="1" ht="13.5" thickBot="1">
      <c r="B23" s="62" t="s">
        <v>31</v>
      </c>
      <c r="C23" s="147">
        <v>5280</v>
      </c>
      <c r="D23" s="148"/>
      <c r="E23" s="147">
        <v>4044</v>
      </c>
      <c r="F23" s="148"/>
      <c r="G23" s="147">
        <v>5150</v>
      </c>
      <c r="H23" s="148"/>
      <c r="I23" s="147">
        <v>5215</v>
      </c>
      <c r="J23" s="148"/>
      <c r="K23" s="22"/>
    </row>
    <row r="24" spans="2:11" ht="13.5" thickBot="1">
      <c r="B24" s="62" t="s">
        <v>91</v>
      </c>
      <c r="C24" s="147">
        <v>2223</v>
      </c>
      <c r="D24" s="148"/>
      <c r="E24" s="147">
        <v>1958</v>
      </c>
      <c r="F24" s="148"/>
      <c r="G24" s="147">
        <v>2547</v>
      </c>
      <c r="H24" s="148"/>
      <c r="I24" s="147">
        <v>2216</v>
      </c>
      <c r="J24" s="148"/>
      <c r="K24" s="105"/>
    </row>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L25"/>
  <sheetViews>
    <sheetView zoomScalePageLayoutView="0" workbookViewId="0" topLeftCell="A1">
      <selection activeCell="A1" sqref="A1"/>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247</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26682</v>
      </c>
      <c r="D7" s="59">
        <v>0.011389991304470323</v>
      </c>
      <c r="E7" s="41">
        <v>0</v>
      </c>
      <c r="F7" s="59">
        <v>0</v>
      </c>
      <c r="G7" s="41">
        <v>0</v>
      </c>
      <c r="H7" s="59">
        <v>0</v>
      </c>
      <c r="I7" s="41">
        <v>26682</v>
      </c>
      <c r="J7" s="60">
        <v>0.010504228146701731</v>
      </c>
      <c r="K7" s="104"/>
    </row>
    <row r="8" spans="2:11" ht="13.5" customHeight="1">
      <c r="B8" s="40" t="s">
        <v>51</v>
      </c>
      <c r="C8" s="42">
        <v>101911</v>
      </c>
      <c r="D8" s="59">
        <v>0.04350368802300708</v>
      </c>
      <c r="E8" s="42">
        <v>27</v>
      </c>
      <c r="F8" s="59">
        <v>0.00018450814910991902</v>
      </c>
      <c r="G8" s="42">
        <v>0</v>
      </c>
      <c r="H8" s="59">
        <v>0</v>
      </c>
      <c r="I8" s="42">
        <v>101940</v>
      </c>
      <c r="J8" s="59">
        <v>0.040131962269499076</v>
      </c>
      <c r="K8" s="104"/>
    </row>
    <row r="9" spans="2:11" ht="13.5" customHeight="1">
      <c r="B9" s="40" t="s">
        <v>52</v>
      </c>
      <c r="C9" s="42">
        <v>280624</v>
      </c>
      <c r="D9" s="59">
        <v>0.11979255377504233</v>
      </c>
      <c r="E9" s="42">
        <v>26121</v>
      </c>
      <c r="F9" s="59">
        <v>0.17850138381111832</v>
      </c>
      <c r="G9" s="42">
        <v>1691</v>
      </c>
      <c r="H9" s="59">
        <v>0.037109375</v>
      </c>
      <c r="I9" s="42">
        <v>308523</v>
      </c>
      <c r="J9" s="59">
        <v>0.12146000976331826</v>
      </c>
      <c r="K9" s="104"/>
    </row>
    <row r="10" spans="2:11" ht="13.5" customHeight="1">
      <c r="B10" s="40" t="s">
        <v>53</v>
      </c>
      <c r="C10" s="42">
        <v>469909</v>
      </c>
      <c r="D10" s="59">
        <v>0.2005943866236543</v>
      </c>
      <c r="E10" s="42">
        <v>32346</v>
      </c>
      <c r="F10" s="59">
        <v>0.221040762633683</v>
      </c>
      <c r="G10" s="42">
        <v>2020</v>
      </c>
      <c r="H10" s="59">
        <v>0.04432935393258427</v>
      </c>
      <c r="I10" s="42">
        <v>505019</v>
      </c>
      <c r="J10" s="59">
        <v>0.19881698502432957</v>
      </c>
      <c r="K10" s="104"/>
    </row>
    <row r="11" spans="2:11" ht="13.5" customHeight="1">
      <c r="B11" s="40" t="s">
        <v>54</v>
      </c>
      <c r="C11" s="42">
        <v>657839</v>
      </c>
      <c r="D11" s="59">
        <v>0.2808177981313789</v>
      </c>
      <c r="E11" s="42">
        <v>46060</v>
      </c>
      <c r="F11" s="59">
        <v>0.3147572351112174</v>
      </c>
      <c r="G11" s="42">
        <v>5986</v>
      </c>
      <c r="H11" s="59">
        <v>0.13136411516853932</v>
      </c>
      <c r="I11" s="42">
        <v>710945</v>
      </c>
      <c r="J11" s="59">
        <v>0.27988638332047305</v>
      </c>
      <c r="K11" s="104"/>
    </row>
    <row r="12" spans="2:11" ht="13.5" customHeight="1">
      <c r="B12" s="40" t="s">
        <v>55</v>
      </c>
      <c r="C12" s="42">
        <v>289760</v>
      </c>
      <c r="D12" s="59">
        <v>0.12369252231404394</v>
      </c>
      <c r="E12" s="42">
        <v>17913</v>
      </c>
      <c r="F12" s="59">
        <v>0.12241090648170294</v>
      </c>
      <c r="G12" s="42">
        <v>9569</v>
      </c>
      <c r="H12" s="59">
        <v>0.20999385533707865</v>
      </c>
      <c r="I12" s="42">
        <v>318261</v>
      </c>
      <c r="J12" s="59">
        <v>0.12529368691242934</v>
      </c>
      <c r="K12" s="104"/>
    </row>
    <row r="13" spans="2:11" ht="13.5" customHeight="1">
      <c r="B13" s="40" t="s">
        <v>56</v>
      </c>
      <c r="C13" s="42">
        <v>156817</v>
      </c>
      <c r="D13" s="59">
        <v>0.06694191838666975</v>
      </c>
      <c r="E13" s="42">
        <v>8510</v>
      </c>
      <c r="F13" s="59">
        <v>0.05815423514538559</v>
      </c>
      <c r="G13" s="42">
        <v>8234</v>
      </c>
      <c r="H13" s="59">
        <v>0.18069698033707865</v>
      </c>
      <c r="I13" s="42">
        <v>174272</v>
      </c>
      <c r="J13" s="59">
        <v>0.06860778230949718</v>
      </c>
      <c r="K13" s="104"/>
    </row>
    <row r="14" spans="2:11" ht="13.5" customHeight="1">
      <c r="B14" s="40" t="s">
        <v>57</v>
      </c>
      <c r="C14" s="42">
        <v>115041</v>
      </c>
      <c r="D14" s="59">
        <v>0.04910861216016679</v>
      </c>
      <c r="E14" s="42">
        <v>5052</v>
      </c>
      <c r="F14" s="59">
        <v>0.034523524789011516</v>
      </c>
      <c r="G14" s="42">
        <v>5411</v>
      </c>
      <c r="H14" s="59">
        <v>0.11874561095505617</v>
      </c>
      <c r="I14" s="42">
        <v>125970</v>
      </c>
      <c r="J14" s="59">
        <v>0.049592145252980176</v>
      </c>
      <c r="K14" s="104"/>
    </row>
    <row r="15" spans="2:11" ht="13.5" customHeight="1">
      <c r="B15" s="40" t="s">
        <v>58</v>
      </c>
      <c r="C15" s="42">
        <v>77595</v>
      </c>
      <c r="D15" s="59">
        <v>0.03312369294919326</v>
      </c>
      <c r="E15" s="42">
        <v>3163</v>
      </c>
      <c r="F15" s="59">
        <v>0.021614787986469403</v>
      </c>
      <c r="G15" s="42">
        <v>3485</v>
      </c>
      <c r="H15" s="59">
        <v>0.07647910814606741</v>
      </c>
      <c r="I15" s="42">
        <v>84626</v>
      </c>
      <c r="J15" s="59">
        <v>0.03331574886225848</v>
      </c>
      <c r="K15" s="104"/>
    </row>
    <row r="16" spans="2:11" ht="13.5" customHeight="1">
      <c r="B16" s="40" t="s">
        <v>59</v>
      </c>
      <c r="C16" s="42">
        <v>44312</v>
      </c>
      <c r="D16" s="59">
        <v>0.01891587192428187</v>
      </c>
      <c r="E16" s="42">
        <v>2268</v>
      </c>
      <c r="F16" s="59">
        <v>0.015498684525233198</v>
      </c>
      <c r="G16" s="42">
        <v>2528</v>
      </c>
      <c r="H16" s="59">
        <v>0.05547752808988764</v>
      </c>
      <c r="I16" s="42">
        <v>49417</v>
      </c>
      <c r="J16" s="59">
        <v>0.019454592696408042</v>
      </c>
      <c r="K16" s="104"/>
    </row>
    <row r="17" spans="2:11" ht="13.5" customHeight="1">
      <c r="B17" s="40" t="s">
        <v>60</v>
      </c>
      <c r="C17" s="42">
        <v>61599</v>
      </c>
      <c r="D17" s="59">
        <v>0.026295332972193514</v>
      </c>
      <c r="E17" s="42">
        <v>2509</v>
      </c>
      <c r="F17" s="59">
        <v>0.01714559059691803</v>
      </c>
      <c r="G17" s="42">
        <v>2431</v>
      </c>
      <c r="H17" s="59">
        <v>0.05334884129213483</v>
      </c>
      <c r="I17" s="42">
        <v>66860</v>
      </c>
      <c r="J17" s="59">
        <v>0.026321591105932005</v>
      </c>
      <c r="K17" s="104"/>
    </row>
    <row r="18" spans="2:11" ht="13.5" customHeight="1" thickBot="1">
      <c r="B18" s="40" t="s">
        <v>61</v>
      </c>
      <c r="C18" s="42">
        <v>60494</v>
      </c>
      <c r="D18" s="59">
        <v>0.025823631435897897</v>
      </c>
      <c r="E18" s="42">
        <v>2366</v>
      </c>
      <c r="F18" s="59">
        <v>0.016168380770150682</v>
      </c>
      <c r="G18" s="42">
        <v>4213</v>
      </c>
      <c r="H18" s="59">
        <v>0.09245523174157304</v>
      </c>
      <c r="I18" s="42">
        <v>67605</v>
      </c>
      <c r="J18" s="59">
        <v>0.026614884336173095</v>
      </c>
      <c r="K18" s="104"/>
    </row>
    <row r="19" spans="2:12" ht="17.25" customHeight="1" thickBot="1">
      <c r="B19" s="35" t="s">
        <v>27</v>
      </c>
      <c r="C19" s="46">
        <v>2342583</v>
      </c>
      <c r="D19" s="45">
        <v>1</v>
      </c>
      <c r="E19" s="46">
        <v>146335</v>
      </c>
      <c r="F19" s="45">
        <v>1</v>
      </c>
      <c r="G19" s="46">
        <v>45568</v>
      </c>
      <c r="H19" s="45">
        <v>0.9999999999999999</v>
      </c>
      <c r="I19" s="46">
        <v>2540120</v>
      </c>
      <c r="J19" s="45">
        <v>1</v>
      </c>
      <c r="L19" s="104"/>
    </row>
    <row r="20" spans="2:10" s="28" customFormat="1" ht="14.25" customHeight="1" thickBot="1">
      <c r="B20" s="62" t="s">
        <v>28</v>
      </c>
      <c r="C20" s="159">
        <v>481</v>
      </c>
      <c r="D20" s="160"/>
      <c r="E20" s="159">
        <v>662</v>
      </c>
      <c r="F20" s="160"/>
      <c r="G20" s="159">
        <v>841</v>
      </c>
      <c r="H20" s="160"/>
      <c r="I20" s="159">
        <v>497</v>
      </c>
      <c r="J20" s="160"/>
    </row>
    <row r="21" spans="2:10" s="28" customFormat="1" ht="14.25" customHeight="1" thickBot="1">
      <c r="B21" s="62" t="s">
        <v>29</v>
      </c>
      <c r="C21" s="159">
        <v>871</v>
      </c>
      <c r="D21" s="160"/>
      <c r="E21" s="159">
        <v>851</v>
      </c>
      <c r="F21" s="160"/>
      <c r="G21" s="159">
        <v>1296</v>
      </c>
      <c r="H21" s="160"/>
      <c r="I21" s="159">
        <v>876</v>
      </c>
      <c r="J21" s="160"/>
    </row>
    <row r="22" spans="2:10" s="28" customFormat="1" ht="14.25" customHeight="1" thickBot="1">
      <c r="B22" s="62" t="s">
        <v>48</v>
      </c>
      <c r="C22" s="159">
        <v>1097</v>
      </c>
      <c r="D22" s="160"/>
      <c r="E22" s="159">
        <v>1071</v>
      </c>
      <c r="F22" s="160"/>
      <c r="G22" s="159">
        <v>1596</v>
      </c>
      <c r="H22" s="160"/>
      <c r="I22" s="159">
        <v>1101</v>
      </c>
      <c r="J22" s="160"/>
    </row>
    <row r="23" spans="2:10" s="28" customFormat="1" ht="13.5" thickBot="1">
      <c r="B23" s="62" t="s">
        <v>30</v>
      </c>
      <c r="C23" s="159">
        <v>1419</v>
      </c>
      <c r="D23" s="160"/>
      <c r="E23" s="159">
        <v>1293</v>
      </c>
      <c r="F23" s="160"/>
      <c r="G23" s="159">
        <v>2078</v>
      </c>
      <c r="H23" s="160"/>
      <c r="I23" s="159">
        <v>1430</v>
      </c>
      <c r="J23" s="160"/>
    </row>
    <row r="24" spans="2:10" s="28" customFormat="1" ht="13.5" thickBot="1">
      <c r="B24" s="62" t="s">
        <v>31</v>
      </c>
      <c r="C24" s="159">
        <v>2570</v>
      </c>
      <c r="D24" s="160"/>
      <c r="E24" s="159">
        <v>2232</v>
      </c>
      <c r="F24" s="160"/>
      <c r="G24" s="159">
        <v>3803</v>
      </c>
      <c r="H24" s="160"/>
      <c r="I24" s="159">
        <v>2585</v>
      </c>
      <c r="J24" s="160"/>
    </row>
    <row r="25" spans="2:11" ht="13.5" thickBot="1">
      <c r="B25" s="62" t="s">
        <v>62</v>
      </c>
      <c r="C25" s="159">
        <v>1257</v>
      </c>
      <c r="D25" s="160"/>
      <c r="E25" s="159">
        <v>1191</v>
      </c>
      <c r="F25" s="160"/>
      <c r="G25" s="159">
        <v>1870</v>
      </c>
      <c r="H25" s="160"/>
      <c r="I25" s="159">
        <v>1265</v>
      </c>
      <c r="J25" s="160"/>
      <c r="K25" s="105"/>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B1:M24"/>
  <sheetViews>
    <sheetView zoomScalePageLayoutView="0" workbookViewId="0" topLeftCell="A1">
      <selection activeCell="A1" sqref="A1:IV16384"/>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245</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47760</v>
      </c>
      <c r="D7" s="59">
        <f>C7/$C$18</f>
        <v>0.019822354186787506</v>
      </c>
      <c r="E7" s="41">
        <v>2712</v>
      </c>
      <c r="F7" s="60">
        <f aca="true" t="shared" si="0" ref="F7:F17">E7/$E$18</f>
        <v>0.020752507977319163</v>
      </c>
      <c r="G7" s="41">
        <v>384</v>
      </c>
      <c r="H7" s="60">
        <f aca="true" t="shared" si="1" ref="H7:H17">G7/$G$18</f>
        <v>0.009164896536910189</v>
      </c>
      <c r="I7" s="41">
        <v>51297</v>
      </c>
      <c r="J7" s="60">
        <f>I7/$I$18</f>
        <v>0.019816043821900133</v>
      </c>
      <c r="K7" s="104"/>
    </row>
    <row r="8" spans="2:11" ht="13.5" customHeight="1">
      <c r="B8" s="30" t="s">
        <v>38</v>
      </c>
      <c r="C8" s="44">
        <v>282060</v>
      </c>
      <c r="D8" s="59">
        <f aca="true" t="shared" si="2" ref="D8:D17">C8/$C$18</f>
        <v>0.1170664409950855</v>
      </c>
      <c r="E8" s="42">
        <v>16127</v>
      </c>
      <c r="F8" s="59">
        <f t="shared" si="0"/>
        <v>0.12340549268076184</v>
      </c>
      <c r="G8" s="42">
        <v>1178</v>
      </c>
      <c r="H8" s="59">
        <f t="shared" si="1"/>
        <v>0.028115229480417194</v>
      </c>
      <c r="I8" s="42">
        <v>299412</v>
      </c>
      <c r="J8" s="59">
        <f aca="true" t="shared" si="3" ref="J8:J17">I8/$I$18</f>
        <v>0.11566292985560096</v>
      </c>
      <c r="K8" s="104"/>
    </row>
    <row r="9" spans="2:11" ht="13.5" customHeight="1">
      <c r="B9" s="30" t="s">
        <v>39</v>
      </c>
      <c r="C9" s="44">
        <v>226685</v>
      </c>
      <c r="D9" s="59">
        <f t="shared" si="2"/>
        <v>0.09408355022679911</v>
      </c>
      <c r="E9" s="42">
        <v>12891</v>
      </c>
      <c r="F9" s="59">
        <f t="shared" si="0"/>
        <v>0.09864328183466863</v>
      </c>
      <c r="G9" s="42">
        <v>1279</v>
      </c>
      <c r="H9" s="59">
        <f t="shared" si="1"/>
        <v>0.030525788204969092</v>
      </c>
      <c r="I9" s="42">
        <v>240931</v>
      </c>
      <c r="J9" s="59">
        <f t="shared" si="3"/>
        <v>0.09307170505203465</v>
      </c>
      <c r="K9" s="104"/>
    </row>
    <row r="10" spans="2:11" ht="13.5" customHeight="1">
      <c r="B10" s="30" t="s">
        <v>40</v>
      </c>
      <c r="C10" s="44">
        <v>233189</v>
      </c>
      <c r="D10" s="59">
        <f t="shared" si="2"/>
        <v>0.09678297634972344</v>
      </c>
      <c r="E10" s="42">
        <v>13871</v>
      </c>
      <c r="F10" s="59">
        <f t="shared" si="0"/>
        <v>0.10614234445184148</v>
      </c>
      <c r="G10" s="42">
        <v>2015</v>
      </c>
      <c r="H10" s="59">
        <f t="shared" si="1"/>
        <v>0.04809183990071362</v>
      </c>
      <c r="I10" s="42">
        <v>249259</v>
      </c>
      <c r="J10" s="59">
        <f t="shared" si="3"/>
        <v>0.09628881351741828</v>
      </c>
      <c r="K10" s="104"/>
    </row>
    <row r="11" spans="2:11" ht="13.5" customHeight="1">
      <c r="B11" s="30" t="s">
        <v>41</v>
      </c>
      <c r="C11" s="44">
        <v>336290</v>
      </c>
      <c r="D11" s="59">
        <f t="shared" si="2"/>
        <v>0.13957410991362584</v>
      </c>
      <c r="E11" s="42">
        <v>19798</v>
      </c>
      <c r="F11" s="59">
        <f t="shared" si="0"/>
        <v>0.15149636907631445</v>
      </c>
      <c r="G11" s="42">
        <v>5217</v>
      </c>
      <c r="H11" s="59">
        <f t="shared" si="1"/>
        <v>0.12451371154442827</v>
      </c>
      <c r="I11" s="42">
        <v>361686</v>
      </c>
      <c r="J11" s="59">
        <f t="shared" si="3"/>
        <v>0.13971939149984935</v>
      </c>
      <c r="K11" s="104"/>
    </row>
    <row r="12" spans="2:12" ht="13.5" customHeight="1">
      <c r="B12" s="30" t="s">
        <v>42</v>
      </c>
      <c r="C12" s="44">
        <v>303006</v>
      </c>
      <c r="D12" s="59">
        <f t="shared" si="2"/>
        <v>0.12575988803856228</v>
      </c>
      <c r="E12" s="42">
        <v>18454</v>
      </c>
      <c r="F12" s="59">
        <f t="shared" si="0"/>
        <v>0.14121194034419168</v>
      </c>
      <c r="G12" s="42">
        <v>6779</v>
      </c>
      <c r="H12" s="59">
        <f t="shared" si="1"/>
        <v>0.16179383756175564</v>
      </c>
      <c r="I12" s="42">
        <v>328956</v>
      </c>
      <c r="J12" s="59">
        <f t="shared" si="3"/>
        <v>0.12707578438265357</v>
      </c>
      <c r="K12" s="104"/>
      <c r="L12" s="104"/>
    </row>
    <row r="13" spans="2:11" ht="13.5" customHeight="1">
      <c r="B13" s="30" t="s">
        <v>43</v>
      </c>
      <c r="C13" s="44">
        <v>216643</v>
      </c>
      <c r="D13" s="59">
        <f t="shared" si="2"/>
        <v>0.0899157093402053</v>
      </c>
      <c r="E13" s="42">
        <v>13155</v>
      </c>
      <c r="F13" s="59">
        <f t="shared" si="0"/>
        <v>0.10066343747847846</v>
      </c>
      <c r="G13" s="42">
        <v>5997</v>
      </c>
      <c r="H13" s="59">
        <f t="shared" si="1"/>
        <v>0.1431299076350271</v>
      </c>
      <c r="I13" s="42">
        <v>236521</v>
      </c>
      <c r="J13" s="59">
        <f t="shared" si="3"/>
        <v>0.09136812095833366</v>
      </c>
      <c r="K13" s="104"/>
    </row>
    <row r="14" spans="2:11" ht="13.5" customHeight="1">
      <c r="B14" s="30" t="s">
        <v>44</v>
      </c>
      <c r="C14" s="44">
        <v>150937</v>
      </c>
      <c r="D14" s="59">
        <f t="shared" si="2"/>
        <v>0.06264503086036737</v>
      </c>
      <c r="E14" s="42">
        <v>8739</v>
      </c>
      <c r="F14" s="59">
        <f t="shared" si="0"/>
        <v>0.06687174307293221</v>
      </c>
      <c r="G14" s="42">
        <v>4559</v>
      </c>
      <c r="H14" s="59">
        <f t="shared" si="1"/>
        <v>0.10880927945774362</v>
      </c>
      <c r="I14" s="42">
        <v>164912</v>
      </c>
      <c r="J14" s="59">
        <f t="shared" si="3"/>
        <v>0.06370554649896085</v>
      </c>
      <c r="K14" s="104"/>
    </row>
    <row r="15" spans="2:11" ht="13.5" customHeight="1">
      <c r="B15" s="30" t="s">
        <v>45</v>
      </c>
      <c r="C15" s="44">
        <v>189163</v>
      </c>
      <c r="D15" s="59">
        <f t="shared" si="2"/>
        <v>0.07851038494629993</v>
      </c>
      <c r="E15" s="42">
        <v>9899</v>
      </c>
      <c r="F15" s="59">
        <f t="shared" si="0"/>
        <v>0.07574818453815722</v>
      </c>
      <c r="G15" s="42">
        <v>5646</v>
      </c>
      <c r="H15" s="59">
        <f t="shared" si="1"/>
        <v>0.13475261939425762</v>
      </c>
      <c r="I15" s="42">
        <v>205738</v>
      </c>
      <c r="J15" s="59">
        <f t="shared" si="3"/>
        <v>0.07947664042400315</v>
      </c>
      <c r="K15" s="104"/>
    </row>
    <row r="16" spans="2:11" ht="13.5" customHeight="1">
      <c r="B16" s="30" t="s">
        <v>46</v>
      </c>
      <c r="C16" s="44">
        <v>190716</v>
      </c>
      <c r="D16" s="59">
        <f t="shared" si="2"/>
        <v>0.07915494349010398</v>
      </c>
      <c r="E16" s="42">
        <v>8467</v>
      </c>
      <c r="F16" s="59">
        <f t="shared" si="0"/>
        <v>0.06479037059143117</v>
      </c>
      <c r="G16" s="42">
        <v>4923</v>
      </c>
      <c r="H16" s="59">
        <f t="shared" si="1"/>
        <v>0.1174968376333564</v>
      </c>
      <c r="I16" s="42">
        <v>205248</v>
      </c>
      <c r="J16" s="59">
        <f t="shared" si="3"/>
        <v>0.07928735330248082</v>
      </c>
      <c r="K16" s="104"/>
    </row>
    <row r="17" spans="2:11" ht="13.5" customHeight="1" thickBot="1">
      <c r="B17" s="30" t="s">
        <v>47</v>
      </c>
      <c r="C17" s="44">
        <v>232952</v>
      </c>
      <c r="D17" s="59">
        <f t="shared" si="2"/>
        <v>0.09668461165243976</v>
      </c>
      <c r="E17" s="42">
        <v>6570</v>
      </c>
      <c r="F17" s="59">
        <f t="shared" si="0"/>
        <v>0.05027432795390372</v>
      </c>
      <c r="G17" s="42">
        <v>3922</v>
      </c>
      <c r="H17" s="59">
        <f t="shared" si="1"/>
        <v>0.09360605265042125</v>
      </c>
      <c r="I17" s="42">
        <v>244700</v>
      </c>
      <c r="J17" s="59">
        <f t="shared" si="3"/>
        <v>0.09452767068676458</v>
      </c>
      <c r="K17" s="104"/>
    </row>
    <row r="18" spans="2:13" ht="16.5" customHeight="1" thickBot="1">
      <c r="B18" s="77" t="s">
        <v>27</v>
      </c>
      <c r="C18" s="66">
        <v>2409401</v>
      </c>
      <c r="D18" s="65">
        <f aca="true" t="shared" si="4" ref="D18:J18">SUM(D7:D17)</f>
        <v>1</v>
      </c>
      <c r="E18" s="64">
        <v>130683</v>
      </c>
      <c r="F18" s="65">
        <f t="shared" si="4"/>
        <v>1.0000000000000002</v>
      </c>
      <c r="G18" s="64">
        <v>41899</v>
      </c>
      <c r="H18" s="65">
        <f t="shared" si="4"/>
        <v>1</v>
      </c>
      <c r="I18" s="64">
        <v>2588660</v>
      </c>
      <c r="J18" s="65">
        <f t="shared" si="4"/>
        <v>1</v>
      </c>
      <c r="K18" s="104"/>
      <c r="M18" s="28"/>
    </row>
    <row r="19" spans="2:11" s="28" customFormat="1" ht="14.25" customHeight="1" thickBot="1">
      <c r="B19" s="61" t="s">
        <v>28</v>
      </c>
      <c r="C19" s="147">
        <v>708</v>
      </c>
      <c r="D19" s="148"/>
      <c r="E19" s="147">
        <v>694</v>
      </c>
      <c r="F19" s="148"/>
      <c r="G19" s="147">
        <v>1118</v>
      </c>
      <c r="H19" s="148"/>
      <c r="I19" s="147">
        <v>710</v>
      </c>
      <c r="J19" s="148"/>
      <c r="K19" s="22"/>
    </row>
    <row r="20" spans="2:13" s="28" customFormat="1" ht="14.25" customHeight="1" thickBot="1">
      <c r="B20" s="62" t="s">
        <v>29</v>
      </c>
      <c r="C20" s="147">
        <v>1300</v>
      </c>
      <c r="D20" s="148"/>
      <c r="E20" s="147">
        <v>1267</v>
      </c>
      <c r="F20" s="148"/>
      <c r="G20" s="147">
        <v>1765</v>
      </c>
      <c r="H20" s="148"/>
      <c r="I20" s="147">
        <v>1307</v>
      </c>
      <c r="J20" s="148"/>
      <c r="K20" s="22"/>
      <c r="M20" s="22"/>
    </row>
    <row r="21" spans="2:11" s="28" customFormat="1" ht="14.25" customHeight="1" thickBot="1">
      <c r="B21" s="62" t="s">
        <v>48</v>
      </c>
      <c r="C21" s="147">
        <v>1809</v>
      </c>
      <c r="D21" s="148"/>
      <c r="E21" s="147">
        <v>1749</v>
      </c>
      <c r="F21" s="148"/>
      <c r="G21" s="147">
        <v>2163</v>
      </c>
      <c r="H21" s="148"/>
      <c r="I21" s="147">
        <v>1813</v>
      </c>
      <c r="J21" s="148"/>
      <c r="K21" s="22"/>
    </row>
    <row r="22" spans="2:11" s="28" customFormat="1" ht="13.5" thickBot="1">
      <c r="B22" s="62" t="s">
        <v>30</v>
      </c>
      <c r="C22" s="147">
        <v>2521</v>
      </c>
      <c r="D22" s="148"/>
      <c r="E22" s="147">
        <v>2274</v>
      </c>
      <c r="F22" s="148"/>
      <c r="G22" s="147">
        <v>2813</v>
      </c>
      <c r="H22" s="148"/>
      <c r="I22" s="147">
        <v>2515</v>
      </c>
      <c r="J22" s="148"/>
      <c r="K22" s="22"/>
    </row>
    <row r="23" spans="2:11" s="28" customFormat="1" ht="13.5" thickBot="1">
      <c r="B23" s="62" t="s">
        <v>31</v>
      </c>
      <c r="C23" s="147">
        <v>5240</v>
      </c>
      <c r="D23" s="148"/>
      <c r="E23" s="147">
        <v>4006</v>
      </c>
      <c r="F23" s="148"/>
      <c r="G23" s="147">
        <v>5065</v>
      </c>
      <c r="H23" s="148"/>
      <c r="I23" s="147">
        <v>5182</v>
      </c>
      <c r="J23" s="148"/>
      <c r="K23" s="22"/>
    </row>
    <row r="24" spans="2:11" ht="13.5" thickBot="1">
      <c r="B24" s="62" t="s">
        <v>91</v>
      </c>
      <c r="C24" s="147">
        <v>2221</v>
      </c>
      <c r="D24" s="148"/>
      <c r="E24" s="147">
        <v>1961</v>
      </c>
      <c r="F24" s="148"/>
      <c r="G24" s="147">
        <v>2523</v>
      </c>
      <c r="H24" s="148"/>
      <c r="I24" s="147">
        <v>2215</v>
      </c>
      <c r="J24" s="148"/>
      <c r="K24" s="105"/>
    </row>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theme="0"/>
  </sheetPr>
  <dimension ref="B1:L25"/>
  <sheetViews>
    <sheetView zoomScalePageLayoutView="0" workbookViewId="0" topLeftCell="A1">
      <selection activeCell="A1" sqref="A1:IV16384"/>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246</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26802</v>
      </c>
      <c r="D7" s="59">
        <f aca="true" t="shared" si="0" ref="D7:D18">C7/$C$19</f>
        <v>0.011123926652309019</v>
      </c>
      <c r="E7" s="41">
        <v>0</v>
      </c>
      <c r="F7" s="59">
        <f aca="true" t="shared" si="1" ref="F7:F18">E7/$E$19</f>
        <v>0</v>
      </c>
      <c r="G7" s="41">
        <v>0</v>
      </c>
      <c r="H7" s="59">
        <f aca="true" t="shared" si="2" ref="H7:H18">G7/$G$19</f>
        <v>0</v>
      </c>
      <c r="I7" s="41">
        <v>26802</v>
      </c>
      <c r="J7" s="60">
        <f>I7/$I$19</f>
        <v>0.010353619247023556</v>
      </c>
      <c r="K7" s="104"/>
    </row>
    <row r="8" spans="2:11" ht="13.5" customHeight="1">
      <c r="B8" s="40" t="s">
        <v>51</v>
      </c>
      <c r="C8" s="42">
        <v>101957</v>
      </c>
      <c r="D8" s="59">
        <f t="shared" si="0"/>
        <v>0.04231632675507315</v>
      </c>
      <c r="E8" s="42">
        <v>30</v>
      </c>
      <c r="F8" s="59">
        <f t="shared" si="1"/>
        <v>0.00022956314134202612</v>
      </c>
      <c r="G8" s="42">
        <v>0</v>
      </c>
      <c r="H8" s="59">
        <f t="shared" si="2"/>
        <v>0</v>
      </c>
      <c r="I8" s="42">
        <v>101994</v>
      </c>
      <c r="J8" s="59">
        <f aca="true" t="shared" si="3" ref="J8:J18">I8/$I$19</f>
        <v>0.039400307494997414</v>
      </c>
      <c r="K8" s="104"/>
    </row>
    <row r="9" spans="2:11" ht="13.5" customHeight="1">
      <c r="B9" s="40" t="s">
        <v>52</v>
      </c>
      <c r="C9" s="42">
        <v>275779</v>
      </c>
      <c r="D9" s="59">
        <f t="shared" si="0"/>
        <v>0.11445956899660953</v>
      </c>
      <c r="E9" s="42">
        <v>22813</v>
      </c>
      <c r="F9" s="59">
        <f t="shared" si="1"/>
        <v>0.17456746478118806</v>
      </c>
      <c r="G9" s="42">
        <v>1664</v>
      </c>
      <c r="H9" s="59">
        <f t="shared" si="2"/>
        <v>0.03971455165994415</v>
      </c>
      <c r="I9" s="42">
        <v>300371</v>
      </c>
      <c r="J9" s="59">
        <f t="shared" si="3"/>
        <v>0.11603339179343754</v>
      </c>
      <c r="K9" s="104"/>
    </row>
    <row r="10" spans="2:11" ht="13.5" customHeight="1">
      <c r="B10" s="40" t="s">
        <v>53</v>
      </c>
      <c r="C10" s="42">
        <v>470944</v>
      </c>
      <c r="D10" s="59">
        <f t="shared" si="0"/>
        <v>0.19546102952559577</v>
      </c>
      <c r="E10" s="42">
        <v>27813</v>
      </c>
      <c r="F10" s="59">
        <f t="shared" si="1"/>
        <v>0.21282798833819241</v>
      </c>
      <c r="G10" s="42">
        <v>2023</v>
      </c>
      <c r="H10" s="59">
        <f t="shared" si="2"/>
        <v>0.048282775245232584</v>
      </c>
      <c r="I10" s="42">
        <v>501526</v>
      </c>
      <c r="J10" s="59">
        <f t="shared" si="3"/>
        <v>0.19373961818083488</v>
      </c>
      <c r="K10" s="104"/>
    </row>
    <row r="11" spans="2:11" ht="13.5" customHeight="1">
      <c r="B11" s="40" t="s">
        <v>54</v>
      </c>
      <c r="C11" s="42">
        <v>708420</v>
      </c>
      <c r="D11" s="59">
        <f t="shared" si="0"/>
        <v>0.2940232862856785</v>
      </c>
      <c r="E11" s="42">
        <v>42394</v>
      </c>
      <c r="F11" s="59">
        <f t="shared" si="1"/>
        <v>0.32440332713512854</v>
      </c>
      <c r="G11" s="42">
        <v>5698</v>
      </c>
      <c r="H11" s="59">
        <f t="shared" si="2"/>
        <v>0.13599369913363088</v>
      </c>
      <c r="I11" s="42">
        <v>757947</v>
      </c>
      <c r="J11" s="59">
        <f t="shared" si="3"/>
        <v>0.29279511407446324</v>
      </c>
      <c r="K11" s="104"/>
    </row>
    <row r="12" spans="2:11" ht="13.5" customHeight="1">
      <c r="B12" s="40" t="s">
        <v>55</v>
      </c>
      <c r="C12" s="42">
        <v>304675</v>
      </c>
      <c r="D12" s="59">
        <f t="shared" si="0"/>
        <v>0.12645259132871614</v>
      </c>
      <c r="E12" s="42">
        <v>16346</v>
      </c>
      <c r="F12" s="59">
        <f t="shared" si="1"/>
        <v>0.12508130361255865</v>
      </c>
      <c r="G12" s="42">
        <v>8614</v>
      </c>
      <c r="H12" s="59">
        <f t="shared" si="2"/>
        <v>0.20558963221079263</v>
      </c>
      <c r="I12" s="42">
        <v>330909</v>
      </c>
      <c r="J12" s="59">
        <f t="shared" si="3"/>
        <v>0.12783022876700686</v>
      </c>
      <c r="K12" s="104"/>
    </row>
    <row r="13" spans="2:11" ht="13.5" customHeight="1">
      <c r="B13" s="40" t="s">
        <v>56</v>
      </c>
      <c r="C13" s="42">
        <v>159828</v>
      </c>
      <c r="D13" s="59">
        <f t="shared" si="0"/>
        <v>0.06633515965171427</v>
      </c>
      <c r="E13" s="42">
        <v>7619</v>
      </c>
      <c r="F13" s="59">
        <f t="shared" si="1"/>
        <v>0.05830138579616324</v>
      </c>
      <c r="G13" s="42">
        <v>7362</v>
      </c>
      <c r="H13" s="59">
        <f t="shared" si="2"/>
        <v>0.17570825079357502</v>
      </c>
      <c r="I13" s="42">
        <v>175620</v>
      </c>
      <c r="J13" s="59">
        <f t="shared" si="3"/>
        <v>0.06784204955459582</v>
      </c>
      <c r="K13" s="104"/>
    </row>
    <row r="14" spans="2:11" ht="13.5" customHeight="1">
      <c r="B14" s="40" t="s">
        <v>57</v>
      </c>
      <c r="C14" s="42">
        <v>114853</v>
      </c>
      <c r="D14" s="59">
        <f t="shared" si="0"/>
        <v>0.047668694418239226</v>
      </c>
      <c r="E14" s="42">
        <v>4464</v>
      </c>
      <c r="F14" s="59">
        <f t="shared" si="1"/>
        <v>0.034158995431693484</v>
      </c>
      <c r="G14" s="42">
        <v>5008</v>
      </c>
      <c r="H14" s="59">
        <f t="shared" si="2"/>
        <v>0.11952552566887038</v>
      </c>
      <c r="I14" s="42">
        <v>124885</v>
      </c>
      <c r="J14" s="59">
        <f t="shared" si="3"/>
        <v>0.04824310647207435</v>
      </c>
      <c r="K14" s="104"/>
    </row>
    <row r="15" spans="2:11" ht="13.5" customHeight="1">
      <c r="B15" s="40" t="s">
        <v>58</v>
      </c>
      <c r="C15" s="42">
        <v>78985</v>
      </c>
      <c r="D15" s="59">
        <f t="shared" si="0"/>
        <v>0.03278200681414177</v>
      </c>
      <c r="E15" s="42">
        <v>2884</v>
      </c>
      <c r="F15" s="59">
        <f t="shared" si="1"/>
        <v>0.02206866998768011</v>
      </c>
      <c r="G15" s="42">
        <v>3105</v>
      </c>
      <c r="H15" s="59">
        <f t="shared" si="2"/>
        <v>0.07410678059142223</v>
      </c>
      <c r="I15" s="42">
        <v>85405</v>
      </c>
      <c r="J15" s="59">
        <f t="shared" si="3"/>
        <v>0.032991972680846464</v>
      </c>
      <c r="K15" s="104"/>
    </row>
    <row r="16" spans="2:11" ht="13.5" customHeight="1">
      <c r="B16" s="40" t="s">
        <v>59</v>
      </c>
      <c r="C16" s="42">
        <v>45556</v>
      </c>
      <c r="D16" s="59">
        <f t="shared" si="0"/>
        <v>0.018907604006140947</v>
      </c>
      <c r="E16" s="42">
        <v>2093</v>
      </c>
      <c r="F16" s="59">
        <f t="shared" si="1"/>
        <v>0.016015855160962024</v>
      </c>
      <c r="G16" s="42">
        <v>2391</v>
      </c>
      <c r="H16" s="59">
        <f t="shared" si="2"/>
        <v>0.05706580109310485</v>
      </c>
      <c r="I16" s="42">
        <v>50402</v>
      </c>
      <c r="J16" s="59">
        <f t="shared" si="3"/>
        <v>0.019470305099935876</v>
      </c>
      <c r="K16" s="104"/>
    </row>
    <row r="17" spans="2:11" ht="13.5" customHeight="1">
      <c r="B17" s="40" t="s">
        <v>60</v>
      </c>
      <c r="C17" s="42">
        <v>60713</v>
      </c>
      <c r="D17" s="59">
        <f t="shared" si="0"/>
        <v>0.02519837918221168</v>
      </c>
      <c r="E17" s="42">
        <v>2170</v>
      </c>
      <c r="F17" s="59">
        <f t="shared" si="1"/>
        <v>0.01660506722373989</v>
      </c>
      <c r="G17" s="42">
        <v>2299</v>
      </c>
      <c r="H17" s="59">
        <f t="shared" si="2"/>
        <v>0.05487004463113678</v>
      </c>
      <c r="I17" s="42">
        <v>65558</v>
      </c>
      <c r="J17" s="59">
        <f t="shared" si="3"/>
        <v>0.025325071658696005</v>
      </c>
      <c r="K17" s="104"/>
    </row>
    <row r="18" spans="2:11" ht="13.5" customHeight="1" thickBot="1">
      <c r="B18" s="40" t="s">
        <v>61</v>
      </c>
      <c r="C18" s="42">
        <v>60889</v>
      </c>
      <c r="D18" s="59">
        <f t="shared" si="0"/>
        <v>0.025271426383570023</v>
      </c>
      <c r="E18" s="42">
        <v>2057</v>
      </c>
      <c r="F18" s="59">
        <f t="shared" si="1"/>
        <v>0.015740379391351592</v>
      </c>
      <c r="G18" s="42">
        <v>3735</v>
      </c>
      <c r="H18" s="59">
        <f t="shared" si="2"/>
        <v>0.0891429389722905</v>
      </c>
      <c r="I18" s="42">
        <v>67241</v>
      </c>
      <c r="J18" s="59">
        <f t="shared" si="3"/>
        <v>0.025975214976088016</v>
      </c>
      <c r="K18" s="104"/>
    </row>
    <row r="19" spans="2:12" ht="17.25" customHeight="1" thickBot="1">
      <c r="B19" s="35" t="s">
        <v>27</v>
      </c>
      <c r="C19" s="46">
        <v>2409401</v>
      </c>
      <c r="D19" s="45">
        <f>SUM(D7:D18)</f>
        <v>0.9999999999999999</v>
      </c>
      <c r="E19" s="46">
        <v>130683</v>
      </c>
      <c r="F19" s="45">
        <f>SUM(F7:F18)</f>
        <v>1</v>
      </c>
      <c r="G19" s="46">
        <v>41899</v>
      </c>
      <c r="H19" s="45">
        <f>SUM(H7:H18)</f>
        <v>1</v>
      </c>
      <c r="I19" s="46">
        <v>2588660</v>
      </c>
      <c r="J19" s="45">
        <f>SUM(J7:J18)</f>
        <v>0.9999999999999999</v>
      </c>
      <c r="L19" s="104"/>
    </row>
    <row r="20" spans="2:10" s="28" customFormat="1" ht="14.25" customHeight="1" thickBot="1">
      <c r="B20" s="62" t="s">
        <v>28</v>
      </c>
      <c r="C20" s="159">
        <v>486</v>
      </c>
      <c r="D20" s="160"/>
      <c r="E20" s="159">
        <v>662</v>
      </c>
      <c r="F20" s="160"/>
      <c r="G20" s="159">
        <v>819</v>
      </c>
      <c r="H20" s="160"/>
      <c r="I20" s="159">
        <v>500</v>
      </c>
      <c r="J20" s="160"/>
    </row>
    <row r="21" spans="2:10" s="28" customFormat="1" ht="14.25" customHeight="1" thickBot="1">
      <c r="B21" s="62" t="s">
        <v>29</v>
      </c>
      <c r="C21" s="159">
        <v>887</v>
      </c>
      <c r="D21" s="160"/>
      <c r="E21" s="159">
        <v>862</v>
      </c>
      <c r="F21" s="160"/>
      <c r="G21" s="159">
        <v>1283</v>
      </c>
      <c r="H21" s="160"/>
      <c r="I21" s="159">
        <v>891</v>
      </c>
      <c r="J21" s="160"/>
    </row>
    <row r="22" spans="2:10" s="28" customFormat="1" ht="14.25" customHeight="1" thickBot="1">
      <c r="B22" s="62" t="s">
        <v>48</v>
      </c>
      <c r="C22" s="159">
        <v>1102</v>
      </c>
      <c r="D22" s="160"/>
      <c r="E22" s="159">
        <v>1078</v>
      </c>
      <c r="F22" s="160"/>
      <c r="G22" s="159">
        <v>1590</v>
      </c>
      <c r="H22" s="160"/>
      <c r="I22" s="159">
        <v>1106</v>
      </c>
      <c r="J22" s="160"/>
    </row>
    <row r="23" spans="2:10" s="28" customFormat="1" ht="13.5" thickBot="1">
      <c r="B23" s="62" t="s">
        <v>30</v>
      </c>
      <c r="C23" s="159">
        <v>1410</v>
      </c>
      <c r="D23" s="160"/>
      <c r="E23" s="159">
        <v>1296</v>
      </c>
      <c r="F23" s="160"/>
      <c r="G23" s="159">
        <v>2071</v>
      </c>
      <c r="H23" s="160"/>
      <c r="I23" s="159">
        <v>1420</v>
      </c>
      <c r="J23" s="160"/>
    </row>
    <row r="24" spans="2:10" s="28" customFormat="1" ht="13.5" thickBot="1">
      <c r="B24" s="62" t="s">
        <v>31</v>
      </c>
      <c r="C24" s="159">
        <v>2539</v>
      </c>
      <c r="D24" s="160"/>
      <c r="E24" s="159">
        <v>2228</v>
      </c>
      <c r="F24" s="160"/>
      <c r="G24" s="159">
        <v>3740</v>
      </c>
      <c r="H24" s="160"/>
      <c r="I24" s="159">
        <v>2554</v>
      </c>
      <c r="J24" s="160"/>
    </row>
    <row r="25" spans="2:11" ht="13.5" thickBot="1">
      <c r="B25" s="62" t="s">
        <v>62</v>
      </c>
      <c r="C25" s="159">
        <v>1257</v>
      </c>
      <c r="D25" s="160"/>
      <c r="E25" s="159">
        <v>1193</v>
      </c>
      <c r="F25" s="160"/>
      <c r="G25" s="159">
        <v>1851</v>
      </c>
      <c r="H25" s="160"/>
      <c r="I25" s="159">
        <v>1264</v>
      </c>
      <c r="J25" s="160"/>
      <c r="K25" s="105"/>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0"/>
  </sheetPr>
  <dimension ref="B1:M24"/>
  <sheetViews>
    <sheetView zoomScalePageLayoutView="0" workbookViewId="0" topLeftCell="A1">
      <selection activeCell="H13" sqref="H1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243</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44958</v>
      </c>
      <c r="D7" s="59">
        <f>C7/$C$18</f>
        <v>0.01975043755139911</v>
      </c>
      <c r="E7" s="41">
        <v>2180</v>
      </c>
      <c r="F7" s="60">
        <f aca="true" t="shared" si="0" ref="F7:F17">E7/$E$18</f>
        <v>0.018171360934908183</v>
      </c>
      <c r="G7" s="41">
        <v>362</v>
      </c>
      <c r="H7" s="60">
        <f aca="true" t="shared" si="1" ref="H7:H17">G7/$G$18</f>
        <v>0.010306343241088714</v>
      </c>
      <c r="I7" s="41">
        <f>SUM(C7,E7,G7)</f>
        <v>47500</v>
      </c>
      <c r="J7" s="60">
        <f>I7/$I$18</f>
        <v>0.019488074939238233</v>
      </c>
      <c r="K7" s="104"/>
    </row>
    <row r="8" spans="2:11" ht="13.5" customHeight="1">
      <c r="B8" s="30" t="s">
        <v>38</v>
      </c>
      <c r="C8" s="44">
        <v>252687</v>
      </c>
      <c r="D8" s="59">
        <f aca="true" t="shared" si="2" ref="D8:D17">C8/$C$18</f>
        <v>0.11100758070978217</v>
      </c>
      <c r="E8" s="42">
        <v>12717</v>
      </c>
      <c r="F8" s="59">
        <f t="shared" si="0"/>
        <v>0.10600238394918687</v>
      </c>
      <c r="G8" s="42">
        <v>1019</v>
      </c>
      <c r="H8" s="59">
        <f t="shared" si="1"/>
        <v>0.029011502106821546</v>
      </c>
      <c r="I8" s="42">
        <f aca="true" t="shared" si="3" ref="I8:I17">SUM(C8,E8,G8)</f>
        <v>266423</v>
      </c>
      <c r="J8" s="59">
        <f aca="true" t="shared" si="4" ref="J8:J17">I8/$I$18</f>
        <v>0.1093067660955088</v>
      </c>
      <c r="K8" s="104"/>
    </row>
    <row r="9" spans="2:11" ht="13.5" customHeight="1">
      <c r="B9" s="30" t="s">
        <v>39</v>
      </c>
      <c r="C9" s="44">
        <v>199636</v>
      </c>
      <c r="D9" s="59">
        <f t="shared" si="2"/>
        <v>0.08770181838629638</v>
      </c>
      <c r="E9" s="42">
        <v>10797</v>
      </c>
      <c r="F9" s="59">
        <f t="shared" si="0"/>
        <v>0.08999824954779985</v>
      </c>
      <c r="G9" s="42">
        <v>1096</v>
      </c>
      <c r="H9" s="59">
        <f t="shared" si="1"/>
        <v>0.031203735337660857</v>
      </c>
      <c r="I9" s="42">
        <f t="shared" si="3"/>
        <v>211529</v>
      </c>
      <c r="J9" s="59">
        <f t="shared" si="4"/>
        <v>0.08678511586993946</v>
      </c>
      <c r="K9" s="104"/>
    </row>
    <row r="10" spans="2:11" ht="13.5" customHeight="1">
      <c r="B10" s="30" t="s">
        <v>40</v>
      </c>
      <c r="C10" s="44">
        <v>210359</v>
      </c>
      <c r="D10" s="59">
        <f t="shared" si="2"/>
        <v>0.09241252486486866</v>
      </c>
      <c r="E10" s="42">
        <v>12144</v>
      </c>
      <c r="F10" s="59">
        <f t="shared" si="0"/>
        <v>0.10122615008877293</v>
      </c>
      <c r="G10" s="42">
        <v>1613</v>
      </c>
      <c r="H10" s="59">
        <f t="shared" si="1"/>
        <v>0.04592301560186767</v>
      </c>
      <c r="I10" s="42">
        <f t="shared" si="3"/>
        <v>224116</v>
      </c>
      <c r="J10" s="59">
        <f t="shared" si="4"/>
        <v>0.09194925059120665</v>
      </c>
      <c r="K10" s="104"/>
    </row>
    <row r="11" spans="2:11" ht="13.5" customHeight="1">
      <c r="B11" s="30" t="s">
        <v>41</v>
      </c>
      <c r="C11" s="44">
        <v>319962</v>
      </c>
      <c r="D11" s="59">
        <f t="shared" si="2"/>
        <v>0.1405620690382304</v>
      </c>
      <c r="E11" s="42">
        <v>18875</v>
      </c>
      <c r="F11" s="59">
        <f t="shared" si="0"/>
        <v>0.1573323108469688</v>
      </c>
      <c r="G11" s="42">
        <v>4265</v>
      </c>
      <c r="H11" s="59">
        <f t="shared" si="1"/>
        <v>0.12142694453934631</v>
      </c>
      <c r="I11" s="42">
        <f t="shared" si="3"/>
        <v>343102</v>
      </c>
      <c r="J11" s="59">
        <f t="shared" si="4"/>
        <v>0.1407662629011056</v>
      </c>
      <c r="K11" s="104"/>
    </row>
    <row r="12" spans="2:12" ht="13.5" customHeight="1">
      <c r="B12" s="30" t="s">
        <v>42</v>
      </c>
      <c r="C12" s="44">
        <v>289431</v>
      </c>
      <c r="D12" s="59">
        <f t="shared" si="2"/>
        <v>0.1271495371444236</v>
      </c>
      <c r="E12" s="42">
        <v>18006</v>
      </c>
      <c r="F12" s="59">
        <f t="shared" si="0"/>
        <v>0.15008877293300768</v>
      </c>
      <c r="G12" s="42">
        <v>5530</v>
      </c>
      <c r="H12" s="59">
        <f t="shared" si="1"/>
        <v>0.15744220476027787</v>
      </c>
      <c r="I12" s="42">
        <f t="shared" si="3"/>
        <v>312967</v>
      </c>
      <c r="J12" s="59">
        <f t="shared" si="4"/>
        <v>0.128402617884391</v>
      </c>
      <c r="K12" s="104"/>
      <c r="L12" s="104"/>
    </row>
    <row r="13" spans="2:11" ht="13.5" customHeight="1">
      <c r="B13" s="30" t="s">
        <v>43</v>
      </c>
      <c r="C13" s="44">
        <v>206133</v>
      </c>
      <c r="D13" s="59">
        <f t="shared" si="2"/>
        <v>0.09055600657908609</v>
      </c>
      <c r="E13" s="42">
        <v>12940</v>
      </c>
      <c r="F13" s="59">
        <f t="shared" si="0"/>
        <v>0.10786119747601464</v>
      </c>
      <c r="G13" s="42">
        <v>4820</v>
      </c>
      <c r="H13" s="59">
        <f t="shared" si="1"/>
        <v>0.13722810613825304</v>
      </c>
      <c r="I13" s="42">
        <f t="shared" si="3"/>
        <v>223893</v>
      </c>
      <c r="J13" s="59">
        <f t="shared" si="4"/>
        <v>0.0918577592078077</v>
      </c>
      <c r="K13" s="104"/>
    </row>
    <row r="14" spans="2:11" ht="13.5" customHeight="1">
      <c r="B14" s="30" t="s">
        <v>44</v>
      </c>
      <c r="C14" s="44">
        <v>145997</v>
      </c>
      <c r="D14" s="59">
        <f t="shared" si="2"/>
        <v>0.0641377425862275</v>
      </c>
      <c r="E14" s="42">
        <v>8440</v>
      </c>
      <c r="F14" s="59">
        <f t="shared" si="0"/>
        <v>0.0703515074727638</v>
      </c>
      <c r="G14" s="42">
        <v>3761</v>
      </c>
      <c r="H14" s="59">
        <f t="shared" si="1"/>
        <v>0.10707778157385264</v>
      </c>
      <c r="I14" s="42">
        <f t="shared" si="3"/>
        <v>158198</v>
      </c>
      <c r="J14" s="59">
        <f t="shared" si="4"/>
        <v>0.06490472587868652</v>
      </c>
      <c r="K14" s="104"/>
    </row>
    <row r="15" spans="2:11" ht="13.5" customHeight="1">
      <c r="B15" s="30" t="s">
        <v>45</v>
      </c>
      <c r="C15" s="44">
        <v>187718</v>
      </c>
      <c r="D15" s="59">
        <f t="shared" si="2"/>
        <v>0.08246613809051867</v>
      </c>
      <c r="E15" s="42">
        <v>9484</v>
      </c>
      <c r="F15" s="59">
        <f t="shared" si="0"/>
        <v>0.079053755553518</v>
      </c>
      <c r="G15" s="42">
        <v>4780</v>
      </c>
      <c r="H15" s="59">
        <f t="shared" si="1"/>
        <v>0.1360892836806742</v>
      </c>
      <c r="I15" s="42">
        <f t="shared" si="3"/>
        <v>201982</v>
      </c>
      <c r="J15" s="59">
        <f t="shared" si="4"/>
        <v>0.08286821794478351</v>
      </c>
      <c r="K15" s="104"/>
    </row>
    <row r="16" spans="2:11" ht="13.5" customHeight="1">
      <c r="B16" s="30" t="s">
        <v>46</v>
      </c>
      <c r="C16" s="44">
        <v>192944</v>
      </c>
      <c r="D16" s="59">
        <f t="shared" si="2"/>
        <v>0.08476196500994594</v>
      </c>
      <c r="E16" s="42">
        <v>8084</v>
      </c>
      <c r="F16" s="59">
        <f t="shared" si="0"/>
        <v>0.06738407421917329</v>
      </c>
      <c r="G16" s="42">
        <v>4341</v>
      </c>
      <c r="H16" s="59">
        <f t="shared" si="1"/>
        <v>0.12359070720874615</v>
      </c>
      <c r="I16" s="42">
        <f t="shared" si="3"/>
        <v>205369</v>
      </c>
      <c r="J16" s="59">
        <f t="shared" si="4"/>
        <v>0.08425782025676667</v>
      </c>
      <c r="K16" s="104"/>
    </row>
    <row r="17" spans="2:11" ht="13.5" customHeight="1" thickBot="1">
      <c r="B17" s="30" t="s">
        <v>47</v>
      </c>
      <c r="C17" s="44">
        <v>226479</v>
      </c>
      <c r="D17" s="59">
        <f t="shared" si="2"/>
        <v>0.09949418003922147</v>
      </c>
      <c r="E17" s="42">
        <v>6302</v>
      </c>
      <c r="F17" s="59">
        <f t="shared" si="0"/>
        <v>0.052530236977885954</v>
      </c>
      <c r="G17" s="42">
        <v>3537</v>
      </c>
      <c r="H17" s="59">
        <f t="shared" si="1"/>
        <v>0.100700375811411</v>
      </c>
      <c r="I17" s="42">
        <f t="shared" si="3"/>
        <v>236318</v>
      </c>
      <c r="J17" s="59">
        <f t="shared" si="4"/>
        <v>0.09695542933665055</v>
      </c>
      <c r="K17" s="104"/>
    </row>
    <row r="18" spans="2:13" ht="16.5" customHeight="1" thickBot="1">
      <c r="B18" s="77" t="s">
        <v>27</v>
      </c>
      <c r="C18" s="66">
        <v>2276304</v>
      </c>
      <c r="D18" s="65">
        <f aca="true" t="shared" si="5" ref="D18:J18">SUM(D7:D17)</f>
        <v>1</v>
      </c>
      <c r="E18" s="64">
        <v>119969</v>
      </c>
      <c r="F18" s="65">
        <f t="shared" si="5"/>
        <v>0.9999999999999999</v>
      </c>
      <c r="G18" s="64">
        <v>35124</v>
      </c>
      <c r="H18" s="65">
        <f t="shared" si="5"/>
        <v>0.9999999999999999</v>
      </c>
      <c r="I18" s="64">
        <v>2437388</v>
      </c>
      <c r="J18" s="65">
        <f t="shared" si="5"/>
        <v>0.9975420409060848</v>
      </c>
      <c r="K18" s="104"/>
      <c r="M18" s="28"/>
    </row>
    <row r="19" spans="2:11" s="28" customFormat="1" ht="14.25" customHeight="1" thickBot="1">
      <c r="B19" s="61" t="s">
        <v>28</v>
      </c>
      <c r="C19" s="147">
        <v>713</v>
      </c>
      <c r="D19" s="148"/>
      <c r="E19" s="147">
        <v>730</v>
      </c>
      <c r="F19" s="148"/>
      <c r="G19" s="147">
        <v>1098</v>
      </c>
      <c r="H19" s="148"/>
      <c r="I19" s="147">
        <v>716</v>
      </c>
      <c r="J19" s="148"/>
      <c r="K19" s="22"/>
    </row>
    <row r="20" spans="2:13" s="28" customFormat="1" ht="14.25" customHeight="1" thickBot="1">
      <c r="B20" s="62" t="s">
        <v>29</v>
      </c>
      <c r="C20" s="147">
        <v>1339</v>
      </c>
      <c r="D20" s="148"/>
      <c r="E20" s="147">
        <v>1344</v>
      </c>
      <c r="F20" s="148"/>
      <c r="G20" s="147">
        <v>1768</v>
      </c>
      <c r="H20" s="148"/>
      <c r="I20" s="147">
        <v>1346</v>
      </c>
      <c r="J20" s="148"/>
      <c r="K20" s="22"/>
      <c r="M20" s="22"/>
    </row>
    <row r="21" spans="2:11" s="28" customFormat="1" ht="14.25" customHeight="1" thickBot="1">
      <c r="B21" s="62" t="s">
        <v>48</v>
      </c>
      <c r="C21" s="147">
        <v>1837</v>
      </c>
      <c r="D21" s="148"/>
      <c r="E21" s="147">
        <v>1791</v>
      </c>
      <c r="F21" s="148"/>
      <c r="G21" s="147">
        <v>2185</v>
      </c>
      <c r="H21" s="148"/>
      <c r="I21" s="147">
        <v>1841</v>
      </c>
      <c r="J21" s="148"/>
      <c r="K21" s="22"/>
    </row>
    <row r="22" spans="2:11" s="28" customFormat="1" ht="13.5" thickBot="1">
      <c r="B22" s="62" t="s">
        <v>30</v>
      </c>
      <c r="C22" s="147">
        <v>2581</v>
      </c>
      <c r="D22" s="148"/>
      <c r="E22" s="147">
        <v>2308</v>
      </c>
      <c r="F22" s="148"/>
      <c r="G22" s="147">
        <v>2869</v>
      </c>
      <c r="H22" s="148"/>
      <c r="I22" s="147">
        <v>2571</v>
      </c>
      <c r="J22" s="148"/>
      <c r="K22" s="22"/>
    </row>
    <row r="23" spans="2:11" s="28" customFormat="1" ht="13.5" thickBot="1">
      <c r="B23" s="62" t="s">
        <v>31</v>
      </c>
      <c r="C23" s="147">
        <v>5280</v>
      </c>
      <c r="D23" s="148"/>
      <c r="E23" s="147">
        <v>4060</v>
      </c>
      <c r="F23" s="148"/>
      <c r="G23" s="147">
        <v>5155</v>
      </c>
      <c r="H23" s="148"/>
      <c r="I23" s="147">
        <v>5222</v>
      </c>
      <c r="J23" s="148"/>
      <c r="K23" s="22"/>
    </row>
    <row r="24" spans="2:11" ht="13.5" thickBot="1">
      <c r="B24" s="62" t="s">
        <v>91</v>
      </c>
      <c r="C24" s="147">
        <v>2259</v>
      </c>
      <c r="D24" s="148"/>
      <c r="E24" s="147">
        <v>2011</v>
      </c>
      <c r="F24" s="148"/>
      <c r="G24" s="147">
        <v>2550</v>
      </c>
      <c r="H24" s="148"/>
      <c r="I24" s="147">
        <v>2252</v>
      </c>
      <c r="J24" s="148"/>
      <c r="K24" s="105"/>
    </row>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theme="0"/>
  </sheetPr>
  <dimension ref="B1:L25"/>
  <sheetViews>
    <sheetView zoomScalePageLayoutView="0" workbookViewId="0" topLeftCell="A1">
      <selection activeCell="A1" sqref="A1:IV16384"/>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242</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26278</v>
      </c>
      <c r="D7" s="59">
        <f aca="true" t="shared" si="0" ref="D7:D18">C7/$C$19</f>
        <v>0.011544152274915828</v>
      </c>
      <c r="E7" s="41">
        <v>0</v>
      </c>
      <c r="F7" s="59">
        <f aca="true" t="shared" si="1" ref="F7:F18">E7/$E$19</f>
        <v>0</v>
      </c>
      <c r="G7" s="41">
        <v>1</v>
      </c>
      <c r="H7" s="59">
        <f aca="true" t="shared" si="2" ref="H7:H18">G7/$G$19</f>
        <v>2.8470561439471587E-05</v>
      </c>
      <c r="I7" s="41">
        <f>SUM(C7,E7,G7)</f>
        <v>26279</v>
      </c>
      <c r="J7" s="60">
        <f>I7/$I$19</f>
        <v>0.010781623606910349</v>
      </c>
      <c r="K7" s="104"/>
    </row>
    <row r="8" spans="2:11" ht="13.5" customHeight="1">
      <c r="B8" s="40" t="s">
        <v>51</v>
      </c>
      <c r="C8" s="42">
        <v>96062</v>
      </c>
      <c r="D8" s="59">
        <f t="shared" si="0"/>
        <v>0.04220086596517864</v>
      </c>
      <c r="E8" s="42">
        <v>19</v>
      </c>
      <c r="F8" s="59">
        <f t="shared" si="1"/>
        <v>0.00015837424668039245</v>
      </c>
      <c r="G8" s="42">
        <v>0</v>
      </c>
      <c r="H8" s="59">
        <f t="shared" si="2"/>
        <v>0</v>
      </c>
      <c r="I8" s="42">
        <f aca="true" t="shared" si="3" ref="I8:I18">SUM(C8,E8,G8)</f>
        <v>96081</v>
      </c>
      <c r="J8" s="59">
        <f aca="true" t="shared" si="4" ref="J8:J18">I8/$I$19</f>
        <v>0.03941965743656734</v>
      </c>
      <c r="K8" s="104"/>
    </row>
    <row r="9" spans="2:11" ht="13.5" customHeight="1">
      <c r="B9" s="40" t="s">
        <v>52</v>
      </c>
      <c r="C9" s="42">
        <v>249190</v>
      </c>
      <c r="D9" s="59">
        <f t="shared" si="0"/>
        <v>0.10947131841792661</v>
      </c>
      <c r="E9" s="42">
        <v>18672</v>
      </c>
      <c r="F9" s="59">
        <f t="shared" si="1"/>
        <v>0.15564020705348883</v>
      </c>
      <c r="G9" s="42">
        <v>1485</v>
      </c>
      <c r="H9" s="59">
        <f t="shared" si="2"/>
        <v>0.0422787837376153</v>
      </c>
      <c r="I9" s="42">
        <f t="shared" si="3"/>
        <v>269347</v>
      </c>
      <c r="J9" s="59">
        <f t="shared" si="4"/>
        <v>0.11050641096124211</v>
      </c>
      <c r="K9" s="104"/>
    </row>
    <row r="10" spans="2:11" ht="13.5" customHeight="1">
      <c r="B10" s="40" t="s">
        <v>53</v>
      </c>
      <c r="C10" s="42">
        <v>418264</v>
      </c>
      <c r="D10" s="59">
        <f t="shared" si="0"/>
        <v>0.1837469863427732</v>
      </c>
      <c r="E10" s="42">
        <v>23968</v>
      </c>
      <c r="F10" s="59">
        <f t="shared" si="1"/>
        <v>0.19978494444398137</v>
      </c>
      <c r="G10" s="42">
        <v>1715</v>
      </c>
      <c r="H10" s="59">
        <f t="shared" si="2"/>
        <v>0.04882701286869377</v>
      </c>
      <c r="I10" s="42">
        <f t="shared" si="3"/>
        <v>443947</v>
      </c>
      <c r="J10" s="59">
        <f t="shared" si="4"/>
        <v>0.18214047168526307</v>
      </c>
      <c r="K10" s="104"/>
    </row>
    <row r="11" spans="2:11" ht="13.5" customHeight="1">
      <c r="B11" s="40" t="s">
        <v>54</v>
      </c>
      <c r="C11" s="42">
        <v>674947</v>
      </c>
      <c r="D11" s="59">
        <f t="shared" si="0"/>
        <v>0.29651004435259964</v>
      </c>
      <c r="E11" s="42">
        <v>41132</v>
      </c>
      <c r="F11" s="59">
        <f t="shared" si="1"/>
        <v>0.3428552376030475</v>
      </c>
      <c r="G11" s="42">
        <v>4572</v>
      </c>
      <c r="H11" s="59">
        <f t="shared" si="2"/>
        <v>0.1301674069012641</v>
      </c>
      <c r="I11" s="42">
        <f t="shared" si="3"/>
        <v>720651</v>
      </c>
      <c r="J11" s="59">
        <f t="shared" si="4"/>
        <v>0.29566527774814677</v>
      </c>
      <c r="K11" s="104"/>
    </row>
    <row r="12" spans="2:11" ht="13.5" customHeight="1">
      <c r="B12" s="40" t="s">
        <v>55</v>
      </c>
      <c r="C12" s="42">
        <v>297179</v>
      </c>
      <c r="D12" s="59">
        <f t="shared" si="0"/>
        <v>0.13055330043790284</v>
      </c>
      <c r="E12" s="42">
        <v>15839</v>
      </c>
      <c r="F12" s="59">
        <f t="shared" si="1"/>
        <v>0.13202577332477558</v>
      </c>
      <c r="G12" s="42">
        <v>6981</v>
      </c>
      <c r="H12" s="59">
        <f t="shared" si="2"/>
        <v>0.19875298940895114</v>
      </c>
      <c r="I12" s="42">
        <f t="shared" si="3"/>
        <v>319999</v>
      </c>
      <c r="J12" s="59">
        <f t="shared" si="4"/>
        <v>0.13128767352592202</v>
      </c>
      <c r="K12" s="104"/>
    </row>
    <row r="13" spans="2:11" ht="13.5" customHeight="1">
      <c r="B13" s="40" t="s">
        <v>56</v>
      </c>
      <c r="C13" s="42">
        <v>157351</v>
      </c>
      <c r="D13" s="59">
        <f t="shared" si="0"/>
        <v>0.0691256528126296</v>
      </c>
      <c r="E13" s="42">
        <v>7307</v>
      </c>
      <c r="F13" s="59">
        <f t="shared" si="1"/>
        <v>0.06090740107861198</v>
      </c>
      <c r="G13" s="42">
        <v>5961</v>
      </c>
      <c r="H13" s="59">
        <f t="shared" si="2"/>
        <v>0.16971301674069011</v>
      </c>
      <c r="I13" s="42">
        <f t="shared" si="3"/>
        <v>170619</v>
      </c>
      <c r="J13" s="59">
        <f t="shared" si="4"/>
        <v>0.07000075490648186</v>
      </c>
      <c r="K13" s="104"/>
    </row>
    <row r="14" spans="2:11" ht="13.5" customHeight="1">
      <c r="B14" s="40" t="s">
        <v>57</v>
      </c>
      <c r="C14" s="42">
        <v>110640</v>
      </c>
      <c r="D14" s="59">
        <f t="shared" si="0"/>
        <v>0.0486051072264513</v>
      </c>
      <c r="E14" s="42">
        <v>4258</v>
      </c>
      <c r="F14" s="59">
        <f t="shared" si="1"/>
        <v>0.035492502229742685</v>
      </c>
      <c r="G14" s="42">
        <v>4223</v>
      </c>
      <c r="H14" s="59">
        <f t="shared" si="2"/>
        <v>0.1202311809588885</v>
      </c>
      <c r="I14" s="42">
        <f t="shared" si="3"/>
        <v>119121</v>
      </c>
      <c r="J14" s="59">
        <f t="shared" si="4"/>
        <v>0.048872399470252584</v>
      </c>
      <c r="K14" s="104"/>
    </row>
    <row r="15" spans="2:11" ht="13.5" customHeight="1">
      <c r="B15" s="40" t="s">
        <v>58</v>
      </c>
      <c r="C15" s="42">
        <v>77276</v>
      </c>
      <c r="D15" s="59">
        <f t="shared" si="0"/>
        <v>0.03394801397352902</v>
      </c>
      <c r="E15" s="42">
        <v>2807</v>
      </c>
      <c r="F15" s="59">
        <f t="shared" si="1"/>
        <v>0.023397711075361136</v>
      </c>
      <c r="G15" s="42">
        <v>2647</v>
      </c>
      <c r="H15" s="59">
        <f t="shared" si="2"/>
        <v>0.07536157613028129</v>
      </c>
      <c r="I15" s="42">
        <f t="shared" si="3"/>
        <v>82730</v>
      </c>
      <c r="J15" s="59">
        <f t="shared" si="4"/>
        <v>0.033942072415224823</v>
      </c>
      <c r="K15" s="104"/>
    </row>
    <row r="16" spans="2:11" ht="13.5" customHeight="1">
      <c r="B16" s="40" t="s">
        <v>59</v>
      </c>
      <c r="C16" s="42">
        <v>46000</v>
      </c>
      <c r="D16" s="59">
        <f t="shared" si="0"/>
        <v>0.020208197147656905</v>
      </c>
      <c r="E16" s="42">
        <v>1934</v>
      </c>
      <c r="F16" s="59">
        <f t="shared" si="1"/>
        <v>0.01612083121473047</v>
      </c>
      <c r="G16" s="42">
        <v>2138</v>
      </c>
      <c r="H16" s="59">
        <f t="shared" si="2"/>
        <v>0.06087006035759025</v>
      </c>
      <c r="I16" s="42">
        <f t="shared" si="3"/>
        <v>50072</v>
      </c>
      <c r="J16" s="59">
        <f t="shared" si="4"/>
        <v>0.02054330291279025</v>
      </c>
      <c r="K16" s="104"/>
    </row>
    <row r="17" spans="2:11" ht="13.5" customHeight="1">
      <c r="B17" s="40" t="s">
        <v>60</v>
      </c>
      <c r="C17" s="42">
        <v>59899</v>
      </c>
      <c r="D17" s="59">
        <f t="shared" si="0"/>
        <v>0.0263141478466848</v>
      </c>
      <c r="E17" s="42">
        <v>2044</v>
      </c>
      <c r="F17" s="59">
        <f t="shared" si="1"/>
        <v>0.017037734748143272</v>
      </c>
      <c r="G17" s="42">
        <v>2011</v>
      </c>
      <c r="H17" s="59">
        <f t="shared" si="2"/>
        <v>0.05725429905477736</v>
      </c>
      <c r="I17" s="42">
        <f t="shared" si="3"/>
        <v>63954</v>
      </c>
      <c r="J17" s="59">
        <f t="shared" si="4"/>
        <v>0.026238744098190356</v>
      </c>
      <c r="K17" s="104"/>
    </row>
    <row r="18" spans="2:11" ht="13.5" customHeight="1" thickBot="1">
      <c r="B18" s="40" t="s">
        <v>61</v>
      </c>
      <c r="C18" s="42">
        <v>63218</v>
      </c>
      <c r="D18" s="59">
        <f t="shared" si="0"/>
        <v>0.027772213201751612</v>
      </c>
      <c r="E18" s="42">
        <v>1989</v>
      </c>
      <c r="F18" s="59">
        <f t="shared" si="1"/>
        <v>0.01657928298143687</v>
      </c>
      <c r="G18" s="42">
        <v>3390</v>
      </c>
      <c r="H18" s="59">
        <f t="shared" si="2"/>
        <v>0.09651520327980868</v>
      </c>
      <c r="I18" s="42">
        <f t="shared" si="3"/>
        <v>68597</v>
      </c>
      <c r="J18" s="59">
        <f t="shared" si="4"/>
        <v>0.02814365213909316</v>
      </c>
      <c r="K18" s="104"/>
    </row>
    <row r="19" spans="2:12" ht="17.25" customHeight="1" thickBot="1">
      <c r="B19" s="35" t="s">
        <v>27</v>
      </c>
      <c r="C19" s="46">
        <v>2276304</v>
      </c>
      <c r="D19" s="45">
        <f>SUM(D7:D18)</f>
        <v>0.9999999999999999</v>
      </c>
      <c r="E19" s="46">
        <v>119969</v>
      </c>
      <c r="F19" s="45">
        <f>SUM(F7:F18)</f>
        <v>1</v>
      </c>
      <c r="G19" s="46">
        <v>35124</v>
      </c>
      <c r="H19" s="45">
        <f>SUM(H7:H18)</f>
        <v>1</v>
      </c>
      <c r="I19" s="46">
        <v>2437388</v>
      </c>
      <c r="J19" s="45">
        <f>SUM(J7:J18)</f>
        <v>0.9975420409060847</v>
      </c>
      <c r="L19" s="104"/>
    </row>
    <row r="20" spans="2:10" s="28" customFormat="1" ht="14.25" customHeight="1" thickBot="1">
      <c r="B20" s="62" t="s">
        <v>28</v>
      </c>
      <c r="C20" s="159">
        <v>485</v>
      </c>
      <c r="D20" s="160"/>
      <c r="E20" s="159">
        <v>662</v>
      </c>
      <c r="F20" s="160"/>
      <c r="G20" s="159">
        <v>804</v>
      </c>
      <c r="H20" s="160"/>
      <c r="I20" s="159">
        <v>498</v>
      </c>
      <c r="J20" s="160"/>
    </row>
    <row r="21" spans="2:10" s="28" customFormat="1" ht="14.25" customHeight="1" thickBot="1">
      <c r="B21" s="62" t="s">
        <v>29</v>
      </c>
      <c r="C21" s="159">
        <v>903</v>
      </c>
      <c r="D21" s="160"/>
      <c r="E21" s="159">
        <v>900</v>
      </c>
      <c r="F21" s="160"/>
      <c r="G21" s="159">
        <v>1288</v>
      </c>
      <c r="H21" s="160"/>
      <c r="I21" s="159">
        <v>908</v>
      </c>
      <c r="J21" s="160"/>
    </row>
    <row r="22" spans="2:10" s="28" customFormat="1" ht="14.25" customHeight="1" thickBot="1">
      <c r="B22" s="62" t="s">
        <v>48</v>
      </c>
      <c r="C22" s="159">
        <v>1114</v>
      </c>
      <c r="D22" s="160"/>
      <c r="E22" s="159">
        <v>1095</v>
      </c>
      <c r="F22" s="160"/>
      <c r="G22" s="159">
        <v>1606</v>
      </c>
      <c r="H22" s="160"/>
      <c r="I22" s="159">
        <v>1117</v>
      </c>
      <c r="J22" s="160"/>
    </row>
    <row r="23" spans="2:10" s="28" customFormat="1" ht="13.5" thickBot="1">
      <c r="B23" s="62" t="s">
        <v>30</v>
      </c>
      <c r="C23" s="159">
        <v>1435</v>
      </c>
      <c r="D23" s="160"/>
      <c r="E23" s="159">
        <v>1313</v>
      </c>
      <c r="F23" s="160"/>
      <c r="G23" s="159">
        <v>2117</v>
      </c>
      <c r="H23" s="160"/>
      <c r="I23" s="159">
        <v>1443</v>
      </c>
      <c r="J23" s="160"/>
    </row>
    <row r="24" spans="2:10" s="28" customFormat="1" ht="13.5" thickBot="1">
      <c r="B24" s="62" t="s">
        <v>31</v>
      </c>
      <c r="C24" s="159">
        <v>2606</v>
      </c>
      <c r="D24" s="160"/>
      <c r="E24" s="159">
        <v>2245</v>
      </c>
      <c r="F24" s="160"/>
      <c r="G24" s="159">
        <v>3808</v>
      </c>
      <c r="H24" s="160"/>
      <c r="I24" s="159">
        <v>2615</v>
      </c>
      <c r="J24" s="160"/>
    </row>
    <row r="25" spans="2:11" ht="13.5" thickBot="1">
      <c r="B25" s="62" t="s">
        <v>62</v>
      </c>
      <c r="C25" s="159">
        <v>1278</v>
      </c>
      <c r="D25" s="160"/>
      <c r="E25" s="159">
        <v>1213</v>
      </c>
      <c r="F25" s="160"/>
      <c r="G25" s="159">
        <v>1874</v>
      </c>
      <c r="H25" s="160"/>
      <c r="I25" s="159">
        <v>1284</v>
      </c>
      <c r="J25" s="160"/>
      <c r="K25" s="105"/>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0"/>
  </sheetPr>
  <dimension ref="B1:M132"/>
  <sheetViews>
    <sheetView zoomScalePageLayoutView="0" workbookViewId="0" topLeftCell="A1">
      <selection activeCell="D12" sqref="D12"/>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177</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43148</v>
      </c>
      <c r="D7" s="59">
        <f>C7/$C$18</f>
        <v>0.020303240481503195</v>
      </c>
      <c r="E7" s="41">
        <v>2076</v>
      </c>
      <c r="F7" s="60">
        <f aca="true" t="shared" si="0" ref="F7:F17">E7/$E$18</f>
        <v>0.01770741817995718</v>
      </c>
      <c r="G7" s="41">
        <v>374</v>
      </c>
      <c r="H7" s="60">
        <f aca="true" t="shared" si="1" ref="H7:H17">G7/$G$18</f>
        <v>0.011096276516837264</v>
      </c>
      <c r="I7" s="41">
        <v>45909</v>
      </c>
      <c r="J7" s="60">
        <f>I7/$I$18</f>
        <v>0.02012653999223154</v>
      </c>
      <c r="K7" s="104"/>
    </row>
    <row r="8" spans="2:11" ht="13.5" customHeight="1">
      <c r="B8" s="30" t="s">
        <v>38</v>
      </c>
      <c r="C8" s="44">
        <v>218930</v>
      </c>
      <c r="D8" s="59">
        <f aca="true" t="shared" si="2" ref="D8:D17">C8/$C$18</f>
        <v>0.10301725314303084</v>
      </c>
      <c r="E8" s="42">
        <v>11138</v>
      </c>
      <c r="F8" s="59">
        <f t="shared" si="0"/>
        <v>0.09500251622753521</v>
      </c>
      <c r="G8" s="42">
        <v>993</v>
      </c>
      <c r="H8" s="59">
        <f t="shared" si="1"/>
        <v>0.02946150422785937</v>
      </c>
      <c r="I8" s="42">
        <v>231085</v>
      </c>
      <c r="J8" s="59">
        <f aca="true" t="shared" si="3" ref="J8:J17">I8/$I$18</f>
        <v>0.10130783711483206</v>
      </c>
      <c r="K8" s="104"/>
    </row>
    <row r="9" spans="2:11" ht="13.5" customHeight="1">
      <c r="B9" s="30" t="s">
        <v>39</v>
      </c>
      <c r="C9" s="44">
        <v>179322</v>
      </c>
      <c r="D9" s="59">
        <f t="shared" si="2"/>
        <v>0.08437975548401122</v>
      </c>
      <c r="E9" s="42">
        <v>10011</v>
      </c>
      <c r="F9" s="59">
        <f t="shared" si="0"/>
        <v>0.0853896740845623</v>
      </c>
      <c r="G9" s="42">
        <v>1068</v>
      </c>
      <c r="H9" s="59">
        <f t="shared" si="1"/>
        <v>0.03168669336893636</v>
      </c>
      <c r="I9" s="42">
        <v>190457</v>
      </c>
      <c r="J9" s="59">
        <f t="shared" si="3"/>
        <v>0.08349649147880464</v>
      </c>
      <c r="K9" s="104"/>
    </row>
    <row r="10" spans="2:11" ht="13.5" customHeight="1">
      <c r="B10" s="30" t="s">
        <v>40</v>
      </c>
      <c r="C10" s="44">
        <v>201893</v>
      </c>
      <c r="D10" s="59">
        <f t="shared" si="2"/>
        <v>0.09500051289821371</v>
      </c>
      <c r="E10" s="42">
        <v>12090</v>
      </c>
      <c r="F10" s="59">
        <f t="shared" si="0"/>
        <v>0.1031226810191148</v>
      </c>
      <c r="G10" s="42">
        <v>1540</v>
      </c>
      <c r="H10" s="59">
        <f t="shared" si="1"/>
        <v>0.04569055036344756</v>
      </c>
      <c r="I10" s="42">
        <v>215638</v>
      </c>
      <c r="J10" s="59">
        <f t="shared" si="3"/>
        <v>0.09453586074287884</v>
      </c>
      <c r="K10" s="104"/>
    </row>
    <row r="11" spans="2:11" ht="13.5" customHeight="1">
      <c r="B11" s="30" t="s">
        <v>41</v>
      </c>
      <c r="C11" s="44">
        <v>332505</v>
      </c>
      <c r="D11" s="59">
        <f t="shared" si="2"/>
        <v>0.15645983536437888</v>
      </c>
      <c r="E11" s="42">
        <v>20950</v>
      </c>
      <c r="F11" s="59">
        <f t="shared" si="0"/>
        <v>0.1786948029239417</v>
      </c>
      <c r="G11" s="42">
        <v>4379</v>
      </c>
      <c r="H11" s="59">
        <f t="shared" si="1"/>
        <v>0.1299213766503486</v>
      </c>
      <c r="I11" s="42">
        <v>358141</v>
      </c>
      <c r="J11" s="59">
        <f t="shared" si="3"/>
        <v>0.15700928269746228</v>
      </c>
      <c r="K11" s="104"/>
    </row>
    <row r="12" spans="2:12" ht="13.5" customHeight="1">
      <c r="B12" s="30" t="s">
        <v>42</v>
      </c>
      <c r="C12" s="44">
        <v>276866</v>
      </c>
      <c r="D12" s="59">
        <f t="shared" si="2"/>
        <v>0.1302789695733722</v>
      </c>
      <c r="E12" s="42">
        <v>18321</v>
      </c>
      <c r="F12" s="59">
        <f t="shared" si="0"/>
        <v>0.15627052431358165</v>
      </c>
      <c r="G12" s="42">
        <v>5132</v>
      </c>
      <c r="H12" s="59">
        <f t="shared" si="1"/>
        <v>0.15226227562676162</v>
      </c>
      <c r="I12" s="42">
        <v>300780</v>
      </c>
      <c r="J12" s="59">
        <f t="shared" si="3"/>
        <v>0.13186217732608863</v>
      </c>
      <c r="K12" s="104"/>
      <c r="L12" s="104"/>
    </row>
    <row r="13" spans="2:11" ht="13.5" customHeight="1">
      <c r="B13" s="30" t="s">
        <v>43</v>
      </c>
      <c r="C13" s="44">
        <v>189328</v>
      </c>
      <c r="D13" s="59">
        <f t="shared" si="2"/>
        <v>0.08908806697603683</v>
      </c>
      <c r="E13" s="42">
        <v>12254</v>
      </c>
      <c r="F13" s="59">
        <f t="shared" si="0"/>
        <v>0.10452153293699196</v>
      </c>
      <c r="G13" s="42">
        <v>4447</v>
      </c>
      <c r="H13" s="59">
        <f t="shared" si="1"/>
        <v>0.13193888147159175</v>
      </c>
      <c r="I13" s="42">
        <v>206528</v>
      </c>
      <c r="J13" s="59">
        <f t="shared" si="3"/>
        <v>0.09054202991822072</v>
      </c>
      <c r="K13" s="104"/>
    </row>
    <row r="14" spans="2:11" ht="13.5" customHeight="1">
      <c r="B14" s="30" t="s">
        <v>44</v>
      </c>
      <c r="C14" s="44">
        <v>132497</v>
      </c>
      <c r="D14" s="59">
        <f t="shared" si="2"/>
        <v>0.062346306991696694</v>
      </c>
      <c r="E14" s="42">
        <v>7843</v>
      </c>
      <c r="F14" s="59">
        <f t="shared" si="0"/>
        <v>0.0668975340970155</v>
      </c>
      <c r="G14" s="42">
        <v>3617</v>
      </c>
      <c r="H14" s="59">
        <f t="shared" si="1"/>
        <v>0.10731345497700638</v>
      </c>
      <c r="I14" s="42">
        <v>144455</v>
      </c>
      <c r="J14" s="59">
        <f t="shared" si="3"/>
        <v>0.06332918021690316</v>
      </c>
      <c r="K14" s="104"/>
    </row>
    <row r="15" spans="2:11" ht="13.5" customHeight="1">
      <c r="B15" s="30" t="s">
        <v>45</v>
      </c>
      <c r="C15" s="44">
        <v>169290</v>
      </c>
      <c r="D15" s="59">
        <f t="shared" si="2"/>
        <v>0.07965920972266793</v>
      </c>
      <c r="E15" s="42">
        <v>9110</v>
      </c>
      <c r="F15" s="59">
        <f t="shared" si="0"/>
        <v>0.07770451812110304</v>
      </c>
      <c r="G15" s="42">
        <v>4679</v>
      </c>
      <c r="H15" s="59">
        <f t="shared" si="1"/>
        <v>0.13882213321465658</v>
      </c>
      <c r="I15" s="42">
        <v>183851</v>
      </c>
      <c r="J15" s="59">
        <f t="shared" si="3"/>
        <v>0.08060041612999108</v>
      </c>
      <c r="K15" s="104"/>
    </row>
    <row r="16" spans="2:11" ht="13.5" customHeight="1">
      <c r="B16" s="30" t="s">
        <v>46</v>
      </c>
      <c r="C16" s="44">
        <v>175933</v>
      </c>
      <c r="D16" s="59">
        <f t="shared" si="2"/>
        <v>0.08278506553333415</v>
      </c>
      <c r="E16" s="42">
        <v>7603</v>
      </c>
      <c r="F16" s="59">
        <f t="shared" si="0"/>
        <v>0.0648504337293904</v>
      </c>
      <c r="G16" s="42">
        <v>4158</v>
      </c>
      <c r="H16" s="59">
        <f t="shared" si="1"/>
        <v>0.1233644859813084</v>
      </c>
      <c r="I16" s="42">
        <v>188588</v>
      </c>
      <c r="J16" s="59">
        <f t="shared" si="3"/>
        <v>0.08267712047866348</v>
      </c>
      <c r="K16" s="104"/>
    </row>
    <row r="17" spans="2:11" ht="13.5" customHeight="1" thickBot="1">
      <c r="B17" s="30" t="s">
        <v>47</v>
      </c>
      <c r="C17" s="44">
        <v>205466</v>
      </c>
      <c r="D17" s="59">
        <f t="shared" si="2"/>
        <v>0.09668178383175433</v>
      </c>
      <c r="E17" s="42">
        <v>5843</v>
      </c>
      <c r="F17" s="59">
        <f t="shared" si="0"/>
        <v>0.04983836436680627</v>
      </c>
      <c r="G17" s="42">
        <v>3318</v>
      </c>
      <c r="H17" s="59">
        <f t="shared" si="1"/>
        <v>0.09844236760124611</v>
      </c>
      <c r="I17" s="42">
        <v>215586</v>
      </c>
      <c r="J17" s="59">
        <f t="shared" si="3"/>
        <v>0.0945130639039236</v>
      </c>
      <c r="K17" s="104"/>
    </row>
    <row r="18" spans="2:13" ht="16.5" customHeight="1" thickBot="1">
      <c r="B18" s="77" t="s">
        <v>27</v>
      </c>
      <c r="C18" s="66">
        <v>2125178</v>
      </c>
      <c r="D18" s="65">
        <f aca="true" t="shared" si="4" ref="D18:J18">SUM(D7:D17)</f>
        <v>0.9999999999999999</v>
      </c>
      <c r="E18" s="64">
        <v>117239</v>
      </c>
      <c r="F18" s="65">
        <f t="shared" si="4"/>
        <v>0.9999999999999999</v>
      </c>
      <c r="G18" s="64">
        <v>33705</v>
      </c>
      <c r="H18" s="65">
        <f t="shared" si="4"/>
        <v>1</v>
      </c>
      <c r="I18" s="64">
        <v>2281018</v>
      </c>
      <c r="J18" s="65">
        <f t="shared" si="4"/>
        <v>0.9999999999999999</v>
      </c>
      <c r="K18" s="104"/>
      <c r="M18" s="28"/>
    </row>
    <row r="19" spans="2:11" s="28" customFormat="1" ht="14.25" customHeight="1" thickBot="1">
      <c r="B19" s="61" t="s">
        <v>28</v>
      </c>
      <c r="C19" s="147">
        <v>720</v>
      </c>
      <c r="D19" s="148"/>
      <c r="E19" s="147">
        <v>750</v>
      </c>
      <c r="F19" s="148"/>
      <c r="G19" s="147">
        <v>1081</v>
      </c>
      <c r="H19" s="148"/>
      <c r="I19" s="147">
        <v>724</v>
      </c>
      <c r="J19" s="148"/>
      <c r="K19" s="22"/>
    </row>
    <row r="20" spans="2:13" s="28" customFormat="1" ht="14.25" customHeight="1" thickBot="1">
      <c r="B20" s="62" t="s">
        <v>29</v>
      </c>
      <c r="C20" s="147">
        <v>1370</v>
      </c>
      <c r="D20" s="148"/>
      <c r="E20" s="147">
        <v>1385</v>
      </c>
      <c r="F20" s="148"/>
      <c r="G20" s="147">
        <v>1753</v>
      </c>
      <c r="H20" s="148"/>
      <c r="I20" s="147">
        <v>1378</v>
      </c>
      <c r="J20" s="148"/>
      <c r="K20" s="22"/>
      <c r="M20" s="22"/>
    </row>
    <row r="21" spans="2:11" s="28" customFormat="1" ht="14.25" customHeight="1" thickBot="1">
      <c r="B21" s="62" t="s">
        <v>48</v>
      </c>
      <c r="C21" s="147">
        <v>1819</v>
      </c>
      <c r="D21" s="148"/>
      <c r="E21" s="147">
        <v>1778</v>
      </c>
      <c r="F21" s="148"/>
      <c r="G21" s="147">
        <v>2181</v>
      </c>
      <c r="H21" s="148"/>
      <c r="I21" s="147">
        <v>1823</v>
      </c>
      <c r="J21" s="148"/>
      <c r="K21" s="22"/>
    </row>
    <row r="22" spans="2:11" s="28" customFormat="1" ht="13.5" thickBot="1">
      <c r="B22" s="62" t="s">
        <v>30</v>
      </c>
      <c r="C22" s="147">
        <v>2544</v>
      </c>
      <c r="D22" s="148"/>
      <c r="E22" s="147">
        <v>2276</v>
      </c>
      <c r="F22" s="148"/>
      <c r="G22" s="147">
        <v>2871</v>
      </c>
      <c r="H22" s="148"/>
      <c r="I22" s="147">
        <v>2536</v>
      </c>
      <c r="J22" s="148"/>
      <c r="K22" s="22"/>
    </row>
    <row r="23" spans="2:11" s="28" customFormat="1" ht="13.5" thickBot="1">
      <c r="B23" s="62" t="s">
        <v>31</v>
      </c>
      <c r="C23" s="147">
        <v>5222</v>
      </c>
      <c r="D23" s="148"/>
      <c r="E23" s="147">
        <v>3996</v>
      </c>
      <c r="F23" s="148"/>
      <c r="G23" s="147">
        <v>5094</v>
      </c>
      <c r="H23" s="148"/>
      <c r="I23" s="147">
        <v>5164</v>
      </c>
      <c r="J23" s="148"/>
      <c r="K23" s="22"/>
    </row>
    <row r="24" spans="2:11" ht="13.5" thickBot="1">
      <c r="B24" s="62" t="s">
        <v>91</v>
      </c>
      <c r="C24" s="147">
        <v>2244</v>
      </c>
      <c r="D24" s="148"/>
      <c r="E24" s="147">
        <v>2001</v>
      </c>
      <c r="F24" s="148"/>
      <c r="G24" s="147">
        <v>2533</v>
      </c>
      <c r="H24" s="148"/>
      <c r="I24" s="147">
        <v>2237</v>
      </c>
      <c r="J24" s="148"/>
      <c r="K24" s="105"/>
    </row>
    <row r="25" ht="10.5" customHeight="1">
      <c r="K25" s="105"/>
    </row>
    <row r="34" ht="13.5">
      <c r="H34" s="28"/>
    </row>
    <row r="36" ht="12.75">
      <c r="F36" s="115"/>
    </row>
    <row r="37" ht="12.75">
      <c r="F37" s="115"/>
    </row>
    <row r="38" ht="12.75">
      <c r="F38" s="115"/>
    </row>
    <row r="39" ht="12.75">
      <c r="F39" s="115"/>
    </row>
    <row r="40" ht="12.75">
      <c r="F40" s="115"/>
    </row>
    <row r="41" ht="12.75">
      <c r="F41" s="115"/>
    </row>
    <row r="42" ht="12.75">
      <c r="F42" s="115"/>
    </row>
    <row r="43" ht="12.75">
      <c r="F43" s="115"/>
    </row>
    <row r="44" ht="12.75">
      <c r="F44" s="115"/>
    </row>
    <row r="45" ht="12.75">
      <c r="F45" s="115"/>
    </row>
    <row r="46" ht="12.75">
      <c r="F46" s="115"/>
    </row>
    <row r="47" ht="12.75">
      <c r="F47" s="115"/>
    </row>
    <row r="48" ht="12.75">
      <c r="F48" s="115"/>
    </row>
    <row r="49" ht="12.75">
      <c r="F49" s="115"/>
    </row>
    <row r="50" ht="12.75">
      <c r="F50" s="115"/>
    </row>
    <row r="51" ht="12.75">
      <c r="F51" s="115"/>
    </row>
    <row r="52" ht="12.75">
      <c r="F52" s="115"/>
    </row>
    <row r="53" ht="12.75">
      <c r="F53" s="115"/>
    </row>
    <row r="54" ht="12.75">
      <c r="F54" s="115"/>
    </row>
    <row r="55" ht="12.75">
      <c r="F55" s="115"/>
    </row>
    <row r="56" ht="12.75">
      <c r="F56" s="115"/>
    </row>
    <row r="57" ht="12.75">
      <c r="F57" s="115"/>
    </row>
    <row r="58" ht="12.75">
      <c r="F58" s="115"/>
    </row>
    <row r="59" ht="12.75">
      <c r="F59" s="115"/>
    </row>
    <row r="60" ht="12.75">
      <c r="F60" s="115"/>
    </row>
    <row r="61" ht="12.75">
      <c r="F61" s="115"/>
    </row>
    <row r="62" ht="12.75">
      <c r="F62" s="115"/>
    </row>
    <row r="63" ht="12.75">
      <c r="F63" s="115"/>
    </row>
    <row r="64" ht="12.75">
      <c r="F64" s="115"/>
    </row>
    <row r="65" ht="12.75">
      <c r="F65" s="115"/>
    </row>
    <row r="66" ht="12.75">
      <c r="F66" s="115"/>
    </row>
    <row r="67" ht="12.75">
      <c r="F67" s="115"/>
    </row>
    <row r="68" ht="12.75">
      <c r="F68" s="115"/>
    </row>
    <row r="69" ht="12.75">
      <c r="F69" s="115"/>
    </row>
    <row r="70" ht="12.75">
      <c r="F70" s="115"/>
    </row>
    <row r="71" ht="12.75">
      <c r="F71" s="115"/>
    </row>
    <row r="72" ht="12.75">
      <c r="F72" s="115"/>
    </row>
    <row r="73" ht="12.75">
      <c r="F73" s="115"/>
    </row>
    <row r="74" ht="12.75">
      <c r="F74" s="115"/>
    </row>
    <row r="75" ht="12.75">
      <c r="F75" s="115"/>
    </row>
    <row r="76" ht="12.75">
      <c r="F76" s="115"/>
    </row>
    <row r="77" ht="12.75">
      <c r="F77" s="115"/>
    </row>
    <row r="78" ht="12.75">
      <c r="F78" s="115"/>
    </row>
    <row r="79" ht="12.75">
      <c r="F79" s="115"/>
    </row>
    <row r="80" ht="12.75">
      <c r="F80" s="115"/>
    </row>
    <row r="81" ht="12.75">
      <c r="F81" s="115"/>
    </row>
    <row r="82" ht="12.75">
      <c r="F82" s="115"/>
    </row>
    <row r="83" ht="12.75">
      <c r="F83" s="115"/>
    </row>
    <row r="84" ht="12.75">
      <c r="F84" s="115"/>
    </row>
    <row r="85" ht="12.75">
      <c r="F85" s="115"/>
    </row>
    <row r="86" ht="12.75">
      <c r="F86" s="115"/>
    </row>
    <row r="87" ht="12.75">
      <c r="F87" s="115"/>
    </row>
    <row r="88" ht="12.75">
      <c r="F88" s="115"/>
    </row>
    <row r="89" ht="12.75">
      <c r="F89" s="115"/>
    </row>
    <row r="90" ht="12.75">
      <c r="F90" s="115"/>
    </row>
    <row r="91" ht="12.75">
      <c r="F91" s="115"/>
    </row>
    <row r="92" ht="12.75">
      <c r="F92" s="115"/>
    </row>
    <row r="93" ht="12.75">
      <c r="F93" s="115"/>
    </row>
    <row r="94" ht="12.75">
      <c r="F94" s="115"/>
    </row>
    <row r="95" ht="12.75">
      <c r="F95" s="115"/>
    </row>
    <row r="96" ht="12.75">
      <c r="F96" s="115"/>
    </row>
    <row r="97" ht="12.75">
      <c r="F97" s="115"/>
    </row>
    <row r="98" ht="12.75">
      <c r="F98" s="115"/>
    </row>
    <row r="99" ht="12.75">
      <c r="F99" s="115"/>
    </row>
    <row r="100" ht="12.75">
      <c r="F100" s="115"/>
    </row>
    <row r="101" ht="12.75">
      <c r="F101" s="115"/>
    </row>
    <row r="102" ht="12.75">
      <c r="F102" s="115"/>
    </row>
    <row r="103" ht="12.75">
      <c r="F103" s="115"/>
    </row>
    <row r="104" ht="12.75">
      <c r="F104" s="115"/>
    </row>
    <row r="105" ht="12.75">
      <c r="F105" s="115"/>
    </row>
    <row r="106" ht="12.75">
      <c r="F106" s="115"/>
    </row>
    <row r="107" ht="12.75">
      <c r="F107" s="115"/>
    </row>
    <row r="108" ht="12.75">
      <c r="F108" s="115"/>
    </row>
    <row r="109" ht="12.75">
      <c r="F109" s="115"/>
    </row>
    <row r="110" ht="12.75">
      <c r="F110" s="115"/>
    </row>
    <row r="111" ht="12.75">
      <c r="F111" s="115"/>
    </row>
    <row r="112" ht="12.75">
      <c r="F112" s="115"/>
    </row>
    <row r="113" ht="12.75">
      <c r="F113" s="115"/>
    </row>
    <row r="114" ht="12.75">
      <c r="F114" s="115"/>
    </row>
    <row r="115" ht="12.75">
      <c r="F115" s="115"/>
    </row>
    <row r="116" ht="12.75">
      <c r="F116" s="115"/>
    </row>
    <row r="117" ht="12.75">
      <c r="F117" s="115"/>
    </row>
    <row r="118" ht="12.75">
      <c r="F118" s="115"/>
    </row>
    <row r="119" ht="12.75">
      <c r="F119" s="115"/>
    </row>
    <row r="120" ht="12.75">
      <c r="F120" s="115"/>
    </row>
    <row r="121" ht="12.75">
      <c r="F121" s="115"/>
    </row>
    <row r="122" ht="12.75">
      <c r="F122" s="115"/>
    </row>
    <row r="123" ht="12.75">
      <c r="F123" s="115"/>
    </row>
    <row r="124" ht="12.75">
      <c r="F124" s="115"/>
    </row>
    <row r="125" ht="12.75">
      <c r="F125" s="115"/>
    </row>
    <row r="126" ht="12.75">
      <c r="F126" s="115"/>
    </row>
    <row r="127" ht="12.75">
      <c r="F127" s="115"/>
    </row>
    <row r="128" ht="12.75">
      <c r="F128" s="115"/>
    </row>
    <row r="129" ht="12.75">
      <c r="F129" s="115"/>
    </row>
    <row r="130" ht="12.75">
      <c r="F130" s="115"/>
    </row>
    <row r="131" ht="12.75">
      <c r="F131" s="115"/>
    </row>
    <row r="132" ht="12.75">
      <c r="F132" s="115"/>
    </row>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B1:L31"/>
  <sheetViews>
    <sheetView zoomScalePageLayoutView="0" workbookViewId="0" topLeftCell="A1">
      <selection activeCell="I34" sqref="I34"/>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178</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27292</v>
      </c>
      <c r="D7" s="59">
        <f aca="true" t="shared" si="0" ref="D7:D18">C7/$C$19</f>
        <v>0.012842218393000492</v>
      </c>
      <c r="E7" s="41">
        <v>0</v>
      </c>
      <c r="F7" s="59">
        <f aca="true" t="shared" si="1" ref="F7:F18">E7/$E$19</f>
        <v>0</v>
      </c>
      <c r="G7" s="41">
        <v>1</v>
      </c>
      <c r="H7" s="59">
        <f aca="true" t="shared" si="2" ref="H7:H18">G7/$G$19</f>
        <v>2.966918854769322E-05</v>
      </c>
      <c r="I7" s="41">
        <v>27293</v>
      </c>
      <c r="J7" s="60">
        <f>I7/$I$19</f>
        <v>0.011965271646256189</v>
      </c>
      <c r="K7" s="104"/>
    </row>
    <row r="8" spans="2:11" ht="13.5" customHeight="1">
      <c r="B8" s="40" t="s">
        <v>51</v>
      </c>
      <c r="C8" s="42">
        <v>90219</v>
      </c>
      <c r="D8" s="59">
        <f t="shared" si="0"/>
        <v>0.042452443983515734</v>
      </c>
      <c r="E8" s="42">
        <v>28</v>
      </c>
      <c r="F8" s="59">
        <f t="shared" si="1"/>
        <v>0.00023882837622292923</v>
      </c>
      <c r="G8" s="42">
        <v>0</v>
      </c>
      <c r="H8" s="59">
        <f t="shared" si="2"/>
        <v>0</v>
      </c>
      <c r="I8" s="42">
        <v>90250</v>
      </c>
      <c r="J8" s="59">
        <f aca="true" t="shared" si="3" ref="J8:J18">I8/$I$19</f>
        <v>0.03956566760981281</v>
      </c>
      <c r="K8" s="104"/>
    </row>
    <row r="9" spans="2:11" ht="13.5" customHeight="1">
      <c r="B9" s="40" t="s">
        <v>52</v>
      </c>
      <c r="C9" s="42">
        <v>227299</v>
      </c>
      <c r="D9" s="59">
        <f t="shared" si="0"/>
        <v>0.10695527621686278</v>
      </c>
      <c r="E9" s="42">
        <v>17539</v>
      </c>
      <c r="F9" s="59">
        <f t="shared" si="1"/>
        <v>0.14960038894906985</v>
      </c>
      <c r="G9" s="42">
        <v>1482</v>
      </c>
      <c r="H9" s="59">
        <f t="shared" si="2"/>
        <v>0.04396973742768135</v>
      </c>
      <c r="I9" s="42">
        <v>246385</v>
      </c>
      <c r="J9" s="59">
        <f t="shared" si="3"/>
        <v>0.10801536857666183</v>
      </c>
      <c r="K9" s="104"/>
    </row>
    <row r="10" spans="2:11" ht="13.5" customHeight="1">
      <c r="B10" s="40" t="s">
        <v>53</v>
      </c>
      <c r="C10" s="42">
        <v>423833</v>
      </c>
      <c r="D10" s="59">
        <f t="shared" si="0"/>
        <v>0.19943411798917549</v>
      </c>
      <c r="E10" s="42">
        <v>25415</v>
      </c>
      <c r="F10" s="59">
        <f t="shared" si="1"/>
        <v>0.2167793993466338</v>
      </c>
      <c r="G10" s="42">
        <v>1651</v>
      </c>
      <c r="H10" s="59">
        <f t="shared" si="2"/>
        <v>0.04898383029224151</v>
      </c>
      <c r="I10" s="42">
        <v>451442</v>
      </c>
      <c r="J10" s="59">
        <f t="shared" si="3"/>
        <v>0.19791251099289878</v>
      </c>
      <c r="K10" s="104"/>
    </row>
    <row r="11" spans="2:11" ht="13.5" customHeight="1">
      <c r="B11" s="40" t="s">
        <v>54</v>
      </c>
      <c r="C11" s="42">
        <v>636645</v>
      </c>
      <c r="D11" s="59">
        <f t="shared" si="0"/>
        <v>0.2995725534519932</v>
      </c>
      <c r="E11" s="42">
        <v>41230</v>
      </c>
      <c r="F11" s="59">
        <f t="shared" si="1"/>
        <v>0.3516747839882633</v>
      </c>
      <c r="G11" s="42">
        <v>4448</v>
      </c>
      <c r="H11" s="59">
        <f t="shared" si="2"/>
        <v>0.13196855066013943</v>
      </c>
      <c r="I11" s="42">
        <v>683366</v>
      </c>
      <c r="J11" s="59">
        <f t="shared" si="3"/>
        <v>0.2995881663362586</v>
      </c>
      <c r="K11" s="104"/>
    </row>
    <row r="12" spans="2:11" ht="13.5" customHeight="1">
      <c r="B12" s="40" t="s">
        <v>55</v>
      </c>
      <c r="C12" s="42">
        <v>254611</v>
      </c>
      <c r="D12" s="59">
        <f t="shared" si="0"/>
        <v>0.11980690558626148</v>
      </c>
      <c r="E12" s="42">
        <v>13907</v>
      </c>
      <c r="F12" s="59">
        <f t="shared" si="1"/>
        <v>0.11862093671900989</v>
      </c>
      <c r="G12" s="42">
        <v>6619</v>
      </c>
      <c r="H12" s="59">
        <f t="shared" si="2"/>
        <v>0.19638035899718143</v>
      </c>
      <c r="I12" s="42">
        <v>276016</v>
      </c>
      <c r="J12" s="59">
        <f t="shared" si="3"/>
        <v>0.12100562117440546</v>
      </c>
      <c r="K12" s="104"/>
    </row>
    <row r="13" spans="2:11" ht="13.5" customHeight="1">
      <c r="B13" s="40" t="s">
        <v>56</v>
      </c>
      <c r="C13" s="42">
        <v>140734</v>
      </c>
      <c r="D13" s="59">
        <f t="shared" si="0"/>
        <v>0.06622221762130043</v>
      </c>
      <c r="E13" s="42">
        <v>6932</v>
      </c>
      <c r="F13" s="59">
        <f t="shared" si="1"/>
        <v>0.059127082284905194</v>
      </c>
      <c r="G13" s="42">
        <v>5569</v>
      </c>
      <c r="H13" s="59">
        <f t="shared" si="2"/>
        <v>0.16522771102210354</v>
      </c>
      <c r="I13" s="42">
        <v>153830</v>
      </c>
      <c r="J13" s="59">
        <f t="shared" si="3"/>
        <v>0.06743918724008316</v>
      </c>
      <c r="K13" s="104"/>
    </row>
    <row r="14" spans="2:11" ht="13.5" customHeight="1">
      <c r="B14" s="40" t="s">
        <v>57</v>
      </c>
      <c r="C14" s="42">
        <v>98828</v>
      </c>
      <c r="D14" s="59">
        <f t="shared" si="0"/>
        <v>0.046503398774126216</v>
      </c>
      <c r="E14" s="42">
        <v>3996</v>
      </c>
      <c r="F14" s="59">
        <f t="shared" si="1"/>
        <v>0.03408422112095804</v>
      </c>
      <c r="G14" s="42">
        <v>4031</v>
      </c>
      <c r="H14" s="59">
        <f t="shared" si="2"/>
        <v>0.11959649903575137</v>
      </c>
      <c r="I14" s="42">
        <v>107289</v>
      </c>
      <c r="J14" s="59">
        <f t="shared" si="3"/>
        <v>0.04703557797439564</v>
      </c>
      <c r="K14" s="104"/>
    </row>
    <row r="15" spans="2:11" ht="13.5" customHeight="1">
      <c r="B15" s="40" t="s">
        <v>58</v>
      </c>
      <c r="C15" s="42">
        <v>71220</v>
      </c>
      <c r="D15" s="59">
        <f t="shared" si="0"/>
        <v>0.03351248695403397</v>
      </c>
      <c r="E15" s="42">
        <v>2615</v>
      </c>
      <c r="F15" s="59">
        <f t="shared" si="1"/>
        <v>0.02230486442224857</v>
      </c>
      <c r="G15" s="42">
        <v>2674</v>
      </c>
      <c r="H15" s="59">
        <f t="shared" si="2"/>
        <v>0.07933541017653167</v>
      </c>
      <c r="I15" s="42">
        <v>76848</v>
      </c>
      <c r="J15" s="59">
        <f t="shared" si="3"/>
        <v>0.033690220769849254</v>
      </c>
      <c r="K15" s="104"/>
    </row>
    <row r="16" spans="2:11" ht="13.5" customHeight="1">
      <c r="B16" s="40" t="s">
        <v>59</v>
      </c>
      <c r="C16" s="42">
        <v>41746</v>
      </c>
      <c r="D16" s="59">
        <f t="shared" si="0"/>
        <v>0.019643531035988517</v>
      </c>
      <c r="E16" s="42">
        <v>1792</v>
      </c>
      <c r="F16" s="59">
        <f t="shared" si="1"/>
        <v>0.01528501607826747</v>
      </c>
      <c r="G16" s="42">
        <v>2046</v>
      </c>
      <c r="H16" s="59">
        <f t="shared" si="2"/>
        <v>0.06070315976858033</v>
      </c>
      <c r="I16" s="42">
        <v>45884</v>
      </c>
      <c r="J16" s="59">
        <f t="shared" si="3"/>
        <v>0.020115579973503057</v>
      </c>
      <c r="K16" s="104"/>
    </row>
    <row r="17" spans="2:11" ht="13.5" customHeight="1">
      <c r="B17" s="40" t="s">
        <v>60</v>
      </c>
      <c r="C17" s="42">
        <v>52337</v>
      </c>
      <c r="D17" s="59">
        <f t="shared" si="0"/>
        <v>0.024627113587661835</v>
      </c>
      <c r="E17" s="42">
        <v>1772</v>
      </c>
      <c r="F17" s="59">
        <f t="shared" si="1"/>
        <v>0.015114424380965379</v>
      </c>
      <c r="G17" s="42">
        <v>1992</v>
      </c>
      <c r="H17" s="59">
        <f t="shared" si="2"/>
        <v>0.0591010235870049</v>
      </c>
      <c r="I17" s="42">
        <v>56417</v>
      </c>
      <c r="J17" s="59">
        <f t="shared" si="3"/>
        <v>0.024733255064186253</v>
      </c>
      <c r="K17" s="104"/>
    </row>
    <row r="18" spans="2:11" ht="13.5" customHeight="1" thickBot="1">
      <c r="B18" s="40" t="s">
        <v>61</v>
      </c>
      <c r="C18" s="42">
        <v>60414</v>
      </c>
      <c r="D18" s="59">
        <f t="shared" si="0"/>
        <v>0.028427736406079866</v>
      </c>
      <c r="E18" s="42">
        <v>2013</v>
      </c>
      <c r="F18" s="59">
        <f t="shared" si="1"/>
        <v>0.01717005433345559</v>
      </c>
      <c r="G18" s="42">
        <v>3192</v>
      </c>
      <c r="H18" s="59">
        <f t="shared" si="2"/>
        <v>0.09470404984423676</v>
      </c>
      <c r="I18" s="42">
        <v>65998</v>
      </c>
      <c r="J18" s="59">
        <f t="shared" si="3"/>
        <v>0.02893357264168893</v>
      </c>
      <c r="K18" s="104"/>
    </row>
    <row r="19" spans="2:12" ht="17.25" customHeight="1" thickBot="1">
      <c r="B19" s="35" t="s">
        <v>27</v>
      </c>
      <c r="C19" s="46">
        <v>2125178</v>
      </c>
      <c r="D19" s="45">
        <f>SUM(D7:D18)</f>
        <v>0.9999999999999999</v>
      </c>
      <c r="E19" s="46">
        <v>117239</v>
      </c>
      <c r="F19" s="45">
        <f>SUM(F7:F18)</f>
        <v>0.9999999999999999</v>
      </c>
      <c r="G19" s="46">
        <v>33705</v>
      </c>
      <c r="H19" s="45">
        <f>SUM(H7:H18)</f>
        <v>1</v>
      </c>
      <c r="I19" s="46">
        <v>2281018</v>
      </c>
      <c r="J19" s="45">
        <f>SUM(J7:J18)</f>
        <v>1</v>
      </c>
      <c r="L19" s="104"/>
    </row>
    <row r="20" spans="2:10" s="28" customFormat="1" ht="14.25" customHeight="1" thickBot="1">
      <c r="B20" s="62" t="s">
        <v>28</v>
      </c>
      <c r="C20" s="159">
        <v>479</v>
      </c>
      <c r="D20" s="160"/>
      <c r="E20" s="159">
        <v>643</v>
      </c>
      <c r="F20" s="160"/>
      <c r="G20" s="159">
        <v>791</v>
      </c>
      <c r="H20" s="160"/>
      <c r="I20" s="159">
        <v>494</v>
      </c>
      <c r="J20" s="160"/>
    </row>
    <row r="21" spans="2:10" s="28" customFormat="1" ht="14.25" customHeight="1" thickBot="1">
      <c r="B21" s="62" t="s">
        <v>29</v>
      </c>
      <c r="C21" s="159">
        <v>899</v>
      </c>
      <c r="D21" s="160"/>
      <c r="E21" s="159">
        <v>899</v>
      </c>
      <c r="F21" s="160"/>
      <c r="G21" s="159">
        <v>1283</v>
      </c>
      <c r="H21" s="160"/>
      <c r="I21" s="159">
        <v>899</v>
      </c>
      <c r="J21" s="160"/>
    </row>
    <row r="22" spans="2:10" s="28" customFormat="1" ht="14.25" customHeight="1" thickBot="1">
      <c r="B22" s="62" t="s">
        <v>48</v>
      </c>
      <c r="C22" s="159">
        <v>1096</v>
      </c>
      <c r="D22" s="160"/>
      <c r="E22" s="159">
        <v>1081</v>
      </c>
      <c r="F22" s="160"/>
      <c r="G22" s="159">
        <v>1608</v>
      </c>
      <c r="H22" s="160"/>
      <c r="I22" s="159">
        <v>1100</v>
      </c>
      <c r="J22" s="160"/>
    </row>
    <row r="23" spans="2:10" s="28" customFormat="1" ht="13.5" thickBot="1">
      <c r="B23" s="62" t="s">
        <v>30</v>
      </c>
      <c r="C23" s="159">
        <v>1417</v>
      </c>
      <c r="D23" s="160"/>
      <c r="E23" s="159">
        <v>1295</v>
      </c>
      <c r="F23" s="160"/>
      <c r="G23" s="159">
        <v>2126</v>
      </c>
      <c r="H23" s="160"/>
      <c r="I23" s="159">
        <v>1425</v>
      </c>
      <c r="J23" s="160"/>
    </row>
    <row r="24" spans="2:10" s="28" customFormat="1" ht="13.5" thickBot="1">
      <c r="B24" s="62" t="s">
        <v>31</v>
      </c>
      <c r="C24" s="159">
        <v>2588</v>
      </c>
      <c r="D24" s="160"/>
      <c r="E24" s="159">
        <v>2214</v>
      </c>
      <c r="F24" s="160"/>
      <c r="G24" s="159">
        <v>3775</v>
      </c>
      <c r="H24" s="160"/>
      <c r="I24" s="159">
        <v>2590</v>
      </c>
      <c r="J24" s="160"/>
    </row>
    <row r="25" spans="2:11" ht="13.5" thickBot="1">
      <c r="B25" s="62" t="s">
        <v>62</v>
      </c>
      <c r="C25" s="159">
        <v>1267</v>
      </c>
      <c r="D25" s="160"/>
      <c r="E25" s="159">
        <v>1202</v>
      </c>
      <c r="F25" s="160"/>
      <c r="G25" s="159">
        <v>1868</v>
      </c>
      <c r="H25" s="160"/>
      <c r="I25" s="159">
        <v>1274</v>
      </c>
      <c r="J25" s="160"/>
      <c r="K25" s="105"/>
    </row>
    <row r="26" ht="12.75">
      <c r="K26" s="105"/>
    </row>
    <row r="31" ht="12.75">
      <c r="D31" s="104"/>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M34"/>
  <sheetViews>
    <sheetView zoomScalePageLayoutView="0" workbookViewId="0" topLeftCell="A1">
      <selection activeCell="K37" sqref="K37"/>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175</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43755</v>
      </c>
      <c r="D7" s="59">
        <f>C7/$C$18</f>
        <v>0.01922873248572512</v>
      </c>
      <c r="E7" s="41">
        <v>2459</v>
      </c>
      <c r="F7" s="60">
        <f aca="true" t="shared" si="0" ref="F7:F17">E7/$E$18</f>
        <v>0.016721975899681746</v>
      </c>
      <c r="G7" s="41">
        <v>365</v>
      </c>
      <c r="H7" s="60">
        <f aca="true" t="shared" si="1" ref="H7:H17">G7/$G$18</f>
        <v>0.010475561805814654</v>
      </c>
      <c r="I7" s="41">
        <v>46807</v>
      </c>
      <c r="J7" s="60">
        <f>I7/$I$18</f>
        <v>0.019011122686665976</v>
      </c>
      <c r="K7" s="104"/>
    </row>
    <row r="8" spans="2:11" ht="13.5" customHeight="1">
      <c r="B8" s="30" t="s">
        <v>38</v>
      </c>
      <c r="C8" s="44">
        <v>219299</v>
      </c>
      <c r="D8" s="59">
        <f aca="true" t="shared" si="2" ref="D8:D17">C8/$C$18</f>
        <v>0.09637394138697368</v>
      </c>
      <c r="E8" s="42">
        <v>13023</v>
      </c>
      <c r="F8" s="59">
        <f t="shared" si="0"/>
        <v>0.08856050920762723</v>
      </c>
      <c r="G8" s="42">
        <v>939</v>
      </c>
      <c r="H8" s="59">
        <f t="shared" si="1"/>
        <v>0.02694945900180811</v>
      </c>
      <c r="I8" s="42">
        <v>233292</v>
      </c>
      <c r="J8" s="59">
        <f aca="true" t="shared" si="3" ref="J8:J17">I8/$I$18</f>
        <v>0.09475383668719804</v>
      </c>
      <c r="K8" s="104"/>
    </row>
    <row r="9" spans="2:11" ht="13.5" customHeight="1">
      <c r="B9" s="30" t="s">
        <v>39</v>
      </c>
      <c r="C9" s="44">
        <v>184364</v>
      </c>
      <c r="D9" s="59">
        <f t="shared" si="2"/>
        <v>0.08102127839100048</v>
      </c>
      <c r="E9" s="42">
        <v>12346</v>
      </c>
      <c r="F9" s="59">
        <f t="shared" si="0"/>
        <v>0.08395669559067541</v>
      </c>
      <c r="G9" s="42">
        <v>1065</v>
      </c>
      <c r="H9" s="59">
        <f t="shared" si="1"/>
        <v>0.03056568033751399</v>
      </c>
      <c r="I9" s="42">
        <v>197825</v>
      </c>
      <c r="J9" s="59">
        <f t="shared" si="3"/>
        <v>0.08034856635737596</v>
      </c>
      <c r="K9" s="104"/>
    </row>
    <row r="10" spans="2:11" ht="13.5" customHeight="1">
      <c r="B10" s="30" t="s">
        <v>40</v>
      </c>
      <c r="C10" s="44">
        <v>217957</v>
      </c>
      <c r="D10" s="59">
        <f t="shared" si="2"/>
        <v>0.09578418115395247</v>
      </c>
      <c r="E10" s="42">
        <v>15369</v>
      </c>
      <c r="F10" s="59">
        <f t="shared" si="0"/>
        <v>0.10451404945189456</v>
      </c>
      <c r="G10" s="42">
        <v>1501</v>
      </c>
      <c r="H10" s="59">
        <f t="shared" si="1"/>
        <v>0.043078954165829575</v>
      </c>
      <c r="I10" s="42">
        <v>234937</v>
      </c>
      <c r="J10" s="59">
        <f t="shared" si="3"/>
        <v>0.0954219695908143</v>
      </c>
      <c r="K10" s="104"/>
    </row>
    <row r="11" spans="2:11" ht="13.5" customHeight="1">
      <c r="B11" s="30" t="s">
        <v>41</v>
      </c>
      <c r="C11" s="44">
        <v>376278</v>
      </c>
      <c r="D11" s="59">
        <f t="shared" si="2"/>
        <v>0.1653605074223215</v>
      </c>
      <c r="E11" s="42">
        <v>27958</v>
      </c>
      <c r="F11" s="59">
        <f t="shared" si="0"/>
        <v>0.1901232217174877</v>
      </c>
      <c r="G11" s="42">
        <v>4381</v>
      </c>
      <c r="H11" s="59">
        <f t="shared" si="1"/>
        <v>0.12573544183910684</v>
      </c>
      <c r="I11" s="42">
        <v>408913</v>
      </c>
      <c r="J11" s="59">
        <f t="shared" si="3"/>
        <v>0.16608403040512412</v>
      </c>
      <c r="K11" s="104"/>
    </row>
    <row r="12" spans="2:12" ht="13.5" customHeight="1">
      <c r="B12" s="30" t="s">
        <v>42</v>
      </c>
      <c r="C12" s="44">
        <v>308978</v>
      </c>
      <c r="D12" s="59">
        <f t="shared" si="2"/>
        <v>0.135784603039067</v>
      </c>
      <c r="E12" s="42">
        <v>23644</v>
      </c>
      <c r="F12" s="59">
        <f t="shared" si="0"/>
        <v>0.16078666050104726</v>
      </c>
      <c r="G12" s="42">
        <v>5149</v>
      </c>
      <c r="H12" s="59">
        <f t="shared" si="1"/>
        <v>0.1477771718853141</v>
      </c>
      <c r="I12" s="42">
        <v>338253</v>
      </c>
      <c r="J12" s="59">
        <f t="shared" si="3"/>
        <v>0.1373847775361127</v>
      </c>
      <c r="K12" s="104"/>
      <c r="L12" s="104"/>
    </row>
    <row r="13" spans="2:11" ht="13.5" customHeight="1">
      <c r="B13" s="30" t="s">
        <v>43</v>
      </c>
      <c r="C13" s="44">
        <v>208374</v>
      </c>
      <c r="D13" s="59">
        <f t="shared" si="2"/>
        <v>0.09157280089088074</v>
      </c>
      <c r="E13" s="42">
        <v>15343</v>
      </c>
      <c r="F13" s="59">
        <f t="shared" si="0"/>
        <v>0.1043372412479939</v>
      </c>
      <c r="G13" s="42">
        <v>4540</v>
      </c>
      <c r="H13" s="59">
        <f t="shared" si="1"/>
        <v>0.1302987687627357</v>
      </c>
      <c r="I13" s="42">
        <v>228743</v>
      </c>
      <c r="J13" s="59">
        <f t="shared" si="3"/>
        <v>0.09290621566680272</v>
      </c>
      <c r="K13" s="104"/>
    </row>
    <row r="14" spans="2:11" ht="13.5" customHeight="1">
      <c r="B14" s="30" t="s">
        <v>44</v>
      </c>
      <c r="C14" s="44">
        <v>142679</v>
      </c>
      <c r="D14" s="59">
        <f t="shared" si="2"/>
        <v>0.06270223568348245</v>
      </c>
      <c r="E14" s="42">
        <v>9700</v>
      </c>
      <c r="F14" s="59">
        <f t="shared" si="0"/>
        <v>0.06596306068601583</v>
      </c>
      <c r="G14" s="42">
        <v>3819</v>
      </c>
      <c r="H14" s="59">
        <f t="shared" si="1"/>
        <v>0.10960594667508539</v>
      </c>
      <c r="I14" s="42">
        <v>156671</v>
      </c>
      <c r="J14" s="59">
        <f t="shared" si="3"/>
        <v>0.06363346513219487</v>
      </c>
      <c r="K14" s="104"/>
    </row>
    <row r="15" spans="2:11" ht="13.5" customHeight="1">
      <c r="B15" s="30" t="s">
        <v>45</v>
      </c>
      <c r="C15" s="44">
        <v>179942</v>
      </c>
      <c r="D15" s="59">
        <f t="shared" si="2"/>
        <v>0.07907797008219289</v>
      </c>
      <c r="E15" s="42">
        <v>11141</v>
      </c>
      <c r="F15" s="59">
        <f t="shared" si="0"/>
        <v>0.07576231537143323</v>
      </c>
      <c r="G15" s="42">
        <v>5040</v>
      </c>
      <c r="H15" s="59">
        <f t="shared" si="1"/>
        <v>0.14464885342823522</v>
      </c>
      <c r="I15" s="42">
        <v>196873</v>
      </c>
      <c r="J15" s="59">
        <f t="shared" si="3"/>
        <v>0.07996190220890018</v>
      </c>
      <c r="K15" s="104"/>
    </row>
    <row r="16" spans="2:11" ht="13.5" customHeight="1">
      <c r="B16" s="30" t="s">
        <v>46</v>
      </c>
      <c r="C16" s="44">
        <v>183188</v>
      </c>
      <c r="D16" s="59">
        <f t="shared" si="2"/>
        <v>0.08050446912570024</v>
      </c>
      <c r="E16" s="42">
        <v>9195</v>
      </c>
      <c r="F16" s="59">
        <f t="shared" si="0"/>
        <v>0.06252890134102222</v>
      </c>
      <c r="G16" s="42">
        <v>4492</v>
      </c>
      <c r="H16" s="59">
        <f t="shared" si="1"/>
        <v>0.12892116063484774</v>
      </c>
      <c r="I16" s="42">
        <v>197723</v>
      </c>
      <c r="J16" s="59">
        <f t="shared" si="3"/>
        <v>0.08030713805575355</v>
      </c>
      <c r="K16" s="104"/>
    </row>
    <row r="17" spans="2:11" ht="13.5" customHeight="1" thickBot="1">
      <c r="B17" s="30" t="s">
        <v>47</v>
      </c>
      <c r="C17" s="44">
        <v>210687</v>
      </c>
      <c r="D17" s="59">
        <f t="shared" si="2"/>
        <v>0.09258928033870344</v>
      </c>
      <c r="E17" s="42">
        <v>6874</v>
      </c>
      <c r="F17" s="59">
        <f t="shared" si="0"/>
        <v>0.04674536898512091</v>
      </c>
      <c r="G17" s="42">
        <v>3552</v>
      </c>
      <c r="H17" s="59">
        <f t="shared" si="1"/>
        <v>0.10194300146370863</v>
      </c>
      <c r="I17" s="42">
        <v>222048</v>
      </c>
      <c r="J17" s="59">
        <f t="shared" si="3"/>
        <v>0.0901869756730576</v>
      </c>
      <c r="K17" s="104"/>
    </row>
    <row r="18" spans="2:13" ht="16.5" customHeight="1" thickBot="1">
      <c r="B18" s="77" t="s">
        <v>27</v>
      </c>
      <c r="C18" s="66">
        <v>2275501</v>
      </c>
      <c r="D18" s="65">
        <f aca="true" t="shared" si="4" ref="D18:J18">SUM(D7:D17)</f>
        <v>0.9999999999999999</v>
      </c>
      <c r="E18" s="64">
        <v>147052</v>
      </c>
      <c r="F18" s="65">
        <f t="shared" si="4"/>
        <v>1</v>
      </c>
      <c r="G18" s="64">
        <v>34843</v>
      </c>
      <c r="H18" s="65">
        <f t="shared" si="4"/>
        <v>0.9999999999999999</v>
      </c>
      <c r="I18" s="64">
        <v>2462085</v>
      </c>
      <c r="J18" s="65">
        <f t="shared" si="4"/>
        <v>0.9999999999999999</v>
      </c>
      <c r="K18" s="104"/>
      <c r="M18" s="28"/>
    </row>
    <row r="19" spans="2:11" s="28" customFormat="1" ht="14.25" customHeight="1" thickBot="1">
      <c r="B19" s="61" t="s">
        <v>28</v>
      </c>
      <c r="C19" s="147">
        <v>740</v>
      </c>
      <c r="D19" s="148"/>
      <c r="E19" s="147">
        <v>770</v>
      </c>
      <c r="F19" s="148"/>
      <c r="G19" s="147">
        <v>1107</v>
      </c>
      <c r="H19" s="148"/>
      <c r="I19" s="147">
        <v>744</v>
      </c>
      <c r="J19" s="148"/>
      <c r="K19" s="22"/>
    </row>
    <row r="20" spans="2:13" s="28" customFormat="1" ht="14.25" customHeight="1" thickBot="1">
      <c r="B20" s="62" t="s">
        <v>29</v>
      </c>
      <c r="C20" s="147">
        <v>1400</v>
      </c>
      <c r="D20" s="148"/>
      <c r="E20" s="147">
        <v>1406</v>
      </c>
      <c r="F20" s="148"/>
      <c r="G20" s="147">
        <v>1771</v>
      </c>
      <c r="H20" s="148"/>
      <c r="I20" s="147">
        <v>1407</v>
      </c>
      <c r="J20" s="148"/>
      <c r="K20" s="22"/>
      <c r="M20" s="22"/>
    </row>
    <row r="21" spans="2:11" s="28" customFormat="1" ht="14.25" customHeight="1" thickBot="1">
      <c r="B21" s="62" t="s">
        <v>48</v>
      </c>
      <c r="C21" s="147">
        <v>1818</v>
      </c>
      <c r="D21" s="148"/>
      <c r="E21" s="147">
        <v>1771</v>
      </c>
      <c r="F21" s="148"/>
      <c r="G21" s="147">
        <v>2217</v>
      </c>
      <c r="H21" s="148"/>
      <c r="I21" s="147">
        <v>1821</v>
      </c>
      <c r="J21" s="148"/>
      <c r="K21" s="22"/>
    </row>
    <row r="22" spans="2:11" s="28" customFormat="1" ht="13.5" thickBot="1">
      <c r="B22" s="62" t="s">
        <v>30</v>
      </c>
      <c r="C22" s="147">
        <v>2510</v>
      </c>
      <c r="D22" s="148"/>
      <c r="E22" s="147">
        <v>2253</v>
      </c>
      <c r="F22" s="148"/>
      <c r="G22" s="147">
        <v>2913</v>
      </c>
      <c r="H22" s="148"/>
      <c r="I22" s="147">
        <v>2501</v>
      </c>
      <c r="J22" s="148"/>
      <c r="K22" s="22"/>
    </row>
    <row r="23" spans="2:11" s="28" customFormat="1" ht="13.5" thickBot="1">
      <c r="B23" s="62" t="s">
        <v>31</v>
      </c>
      <c r="C23" s="147">
        <v>5138</v>
      </c>
      <c r="D23" s="148"/>
      <c r="E23" s="147">
        <v>3916</v>
      </c>
      <c r="F23" s="148"/>
      <c r="G23" s="147">
        <v>5164</v>
      </c>
      <c r="H23" s="148"/>
      <c r="I23" s="147">
        <v>5072</v>
      </c>
      <c r="J23" s="148"/>
      <c r="K23" s="22"/>
    </row>
    <row r="24" spans="2:11" ht="13.5" thickBot="1">
      <c r="B24" s="62" t="s">
        <v>91</v>
      </c>
      <c r="C24" s="147">
        <v>2232</v>
      </c>
      <c r="D24" s="148"/>
      <c r="E24" s="147">
        <v>1989</v>
      </c>
      <c r="F24" s="148"/>
      <c r="G24" s="147">
        <v>2566</v>
      </c>
      <c r="H24" s="148"/>
      <c r="I24" s="147">
        <v>2223</v>
      </c>
      <c r="J24" s="148"/>
      <c r="K24" s="105"/>
    </row>
    <row r="25" ht="10.5" customHeight="1">
      <c r="K25" s="105"/>
    </row>
    <row r="34" ht="13.5">
      <c r="H34" s="28"/>
    </row>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L31"/>
  <sheetViews>
    <sheetView zoomScalePageLayoutView="0" workbookViewId="0" topLeftCell="A1">
      <selection activeCell="M33" sqref="M33"/>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176</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28179</v>
      </c>
      <c r="D7" s="59">
        <f aca="true" t="shared" si="0" ref="D7:D18">C7/$C$19</f>
        <v>0.012383646502462535</v>
      </c>
      <c r="E7" s="41">
        <v>0</v>
      </c>
      <c r="F7" s="59">
        <f aca="true" t="shared" si="1" ref="F7:F18">E7/$E$19</f>
        <v>0</v>
      </c>
      <c r="G7" s="41">
        <v>1</v>
      </c>
      <c r="H7" s="59">
        <f aca="true" t="shared" si="2" ref="H7:H18">G7/$G$19</f>
        <v>2.870016933099905E-05</v>
      </c>
      <c r="I7" s="41">
        <v>28181</v>
      </c>
      <c r="J7" s="60">
        <f>I7/$I$19</f>
        <v>0.011445989882558887</v>
      </c>
      <c r="K7" s="104"/>
    </row>
    <row r="8" spans="2:11" ht="13.5" customHeight="1">
      <c r="B8" s="40" t="s">
        <v>51</v>
      </c>
      <c r="C8" s="42">
        <v>91720</v>
      </c>
      <c r="D8" s="59">
        <f t="shared" si="0"/>
        <v>0.040307606984132285</v>
      </c>
      <c r="E8" s="42">
        <v>21</v>
      </c>
      <c r="F8" s="59">
        <f t="shared" si="1"/>
        <v>0.00014280662622745695</v>
      </c>
      <c r="G8" s="42">
        <v>0</v>
      </c>
      <c r="H8" s="59">
        <f t="shared" si="2"/>
        <v>0</v>
      </c>
      <c r="I8" s="42">
        <v>91750</v>
      </c>
      <c r="J8" s="59">
        <f aca="true" t="shared" si="3" ref="J8:J18">I8/$I$19</f>
        <v>0.03726516346917348</v>
      </c>
      <c r="K8" s="104"/>
    </row>
    <row r="9" spans="2:11" ht="13.5" customHeight="1">
      <c r="B9" s="40" t="s">
        <v>52</v>
      </c>
      <c r="C9" s="42">
        <v>233220</v>
      </c>
      <c r="D9" s="59">
        <f t="shared" si="0"/>
        <v>0.10249171501133157</v>
      </c>
      <c r="E9" s="42">
        <v>21147</v>
      </c>
      <c r="F9" s="59">
        <f t="shared" si="1"/>
        <v>0.14380627261104914</v>
      </c>
      <c r="G9" s="42">
        <v>1407</v>
      </c>
      <c r="H9" s="59">
        <f t="shared" si="2"/>
        <v>0.04038113824871567</v>
      </c>
      <c r="I9" s="42">
        <v>255828</v>
      </c>
      <c r="J9" s="59">
        <f t="shared" si="3"/>
        <v>0.10390705438683068</v>
      </c>
      <c r="K9" s="104"/>
    </row>
    <row r="10" spans="2:11" ht="13.5" customHeight="1">
      <c r="B10" s="40" t="s">
        <v>53</v>
      </c>
      <c r="C10" s="42">
        <v>453669</v>
      </c>
      <c r="D10" s="59">
        <f t="shared" si="0"/>
        <v>0.1993710396084203</v>
      </c>
      <c r="E10" s="42">
        <v>32218</v>
      </c>
      <c r="F10" s="59">
        <f t="shared" si="1"/>
        <v>0.21909256589505752</v>
      </c>
      <c r="G10" s="42">
        <v>1661</v>
      </c>
      <c r="H10" s="59">
        <f t="shared" si="2"/>
        <v>0.04767098125878943</v>
      </c>
      <c r="I10" s="42">
        <v>488003</v>
      </c>
      <c r="J10" s="59">
        <f t="shared" si="3"/>
        <v>0.1982072105552814</v>
      </c>
      <c r="K10" s="104"/>
    </row>
    <row r="11" spans="2:11" ht="13.5" customHeight="1">
      <c r="B11" s="40" t="s">
        <v>54</v>
      </c>
      <c r="C11" s="42">
        <v>711637</v>
      </c>
      <c r="D11" s="59">
        <f t="shared" si="0"/>
        <v>0.31273860130142767</v>
      </c>
      <c r="E11" s="42">
        <v>53557</v>
      </c>
      <c r="F11" s="59">
        <f t="shared" si="1"/>
        <v>0.36420449908875774</v>
      </c>
      <c r="G11" s="42">
        <v>4357</v>
      </c>
      <c r="H11" s="59">
        <f t="shared" si="2"/>
        <v>0.12504663777516287</v>
      </c>
      <c r="I11" s="42">
        <v>770592</v>
      </c>
      <c r="J11" s="59">
        <f t="shared" si="3"/>
        <v>0.3129835078805159</v>
      </c>
      <c r="K11" s="104"/>
    </row>
    <row r="12" spans="2:11" ht="13.5" customHeight="1">
      <c r="B12" s="40" t="s">
        <v>55</v>
      </c>
      <c r="C12" s="42">
        <v>271971</v>
      </c>
      <c r="D12" s="59">
        <f t="shared" si="0"/>
        <v>0.11952137133756478</v>
      </c>
      <c r="E12" s="42">
        <v>17112</v>
      </c>
      <c r="F12" s="59">
        <f t="shared" si="1"/>
        <v>0.1163669994287735</v>
      </c>
      <c r="G12" s="42">
        <v>6599</v>
      </c>
      <c r="H12" s="59">
        <f t="shared" si="2"/>
        <v>0.18939241741526275</v>
      </c>
      <c r="I12" s="42">
        <v>296510</v>
      </c>
      <c r="J12" s="59">
        <f t="shared" si="3"/>
        <v>0.12043044817705319</v>
      </c>
      <c r="K12" s="104"/>
    </row>
    <row r="13" spans="2:11" ht="13.5" customHeight="1">
      <c r="B13" s="40" t="s">
        <v>56</v>
      </c>
      <c r="C13" s="42">
        <v>148051</v>
      </c>
      <c r="D13" s="59">
        <f t="shared" si="0"/>
        <v>0.06506303447021118</v>
      </c>
      <c r="E13" s="42">
        <v>8491</v>
      </c>
      <c r="F13" s="59">
        <f t="shared" si="1"/>
        <v>0.05774147920463509</v>
      </c>
      <c r="G13" s="42">
        <v>5833</v>
      </c>
      <c r="H13" s="59">
        <f t="shared" si="2"/>
        <v>0.16740808770771748</v>
      </c>
      <c r="I13" s="42">
        <v>162981</v>
      </c>
      <c r="J13" s="59">
        <f t="shared" si="3"/>
        <v>0.06619633359530641</v>
      </c>
      <c r="K13" s="104"/>
    </row>
    <row r="14" spans="2:11" ht="13.5" customHeight="1">
      <c r="B14" s="40" t="s">
        <v>57</v>
      </c>
      <c r="C14" s="42">
        <v>103031</v>
      </c>
      <c r="D14" s="59">
        <f t="shared" si="0"/>
        <v>0.0452783804533595</v>
      </c>
      <c r="E14" s="42">
        <v>4912</v>
      </c>
      <c r="F14" s="59">
        <f t="shared" si="1"/>
        <v>0.033403149906155644</v>
      </c>
      <c r="G14" s="42">
        <v>4325</v>
      </c>
      <c r="H14" s="59">
        <f t="shared" si="2"/>
        <v>0.1241282323565709</v>
      </c>
      <c r="I14" s="42">
        <v>112662</v>
      </c>
      <c r="J14" s="59">
        <f t="shared" si="3"/>
        <v>0.045758777621406246</v>
      </c>
      <c r="K14" s="104"/>
    </row>
    <row r="15" spans="2:11" ht="13.5" customHeight="1">
      <c r="B15" s="40" t="s">
        <v>58</v>
      </c>
      <c r="C15" s="42">
        <v>74996</v>
      </c>
      <c r="D15" s="59">
        <f t="shared" si="0"/>
        <v>0.03295801671807659</v>
      </c>
      <c r="E15" s="42">
        <v>3080</v>
      </c>
      <c r="F15" s="59">
        <f t="shared" si="1"/>
        <v>0.020944971846693687</v>
      </c>
      <c r="G15" s="42">
        <v>2849</v>
      </c>
      <c r="H15" s="59">
        <f t="shared" si="2"/>
        <v>0.0817667824240163</v>
      </c>
      <c r="I15" s="42">
        <v>81260</v>
      </c>
      <c r="J15" s="59">
        <f t="shared" si="3"/>
        <v>0.03300454695918297</v>
      </c>
      <c r="K15" s="104"/>
    </row>
    <row r="16" spans="2:11" ht="13.5" customHeight="1">
      <c r="B16" s="40" t="s">
        <v>59</v>
      </c>
      <c r="C16" s="42">
        <v>43615</v>
      </c>
      <c r="D16" s="59">
        <f t="shared" si="0"/>
        <v>0.019167207573189377</v>
      </c>
      <c r="E16" s="42">
        <v>2143</v>
      </c>
      <c r="F16" s="59">
        <f t="shared" si="1"/>
        <v>0.01457307619073525</v>
      </c>
      <c r="G16" s="42">
        <v>2158</v>
      </c>
      <c r="H16" s="59">
        <f t="shared" si="2"/>
        <v>0.06193496541629596</v>
      </c>
      <c r="I16" s="42">
        <v>48182</v>
      </c>
      <c r="J16" s="59">
        <f t="shared" si="3"/>
        <v>0.019569592438928793</v>
      </c>
      <c r="K16" s="104"/>
    </row>
    <row r="17" spans="2:11" ht="13.5" customHeight="1">
      <c r="B17" s="40" t="s">
        <v>60</v>
      </c>
      <c r="C17" s="42">
        <v>51085</v>
      </c>
      <c r="D17" s="59">
        <f t="shared" si="0"/>
        <v>0.022450001120632335</v>
      </c>
      <c r="E17" s="42">
        <v>1972</v>
      </c>
      <c r="F17" s="59">
        <f t="shared" si="1"/>
        <v>0.013410222234311672</v>
      </c>
      <c r="G17" s="42">
        <v>2203</v>
      </c>
      <c r="H17" s="59">
        <f t="shared" si="2"/>
        <v>0.06322647303619092</v>
      </c>
      <c r="I17" s="42">
        <v>55576</v>
      </c>
      <c r="J17" s="59">
        <f t="shared" si="3"/>
        <v>0.022572738146733357</v>
      </c>
      <c r="K17" s="104"/>
    </row>
    <row r="18" spans="2:11" ht="13.5" customHeight="1" thickBot="1">
      <c r="B18" s="40" t="s">
        <v>61</v>
      </c>
      <c r="C18" s="42">
        <v>64327</v>
      </c>
      <c r="D18" s="59">
        <f t="shared" si="0"/>
        <v>0.028269378919191863</v>
      </c>
      <c r="E18" s="42">
        <v>2399</v>
      </c>
      <c r="F18" s="59">
        <f t="shared" si="1"/>
        <v>0.016313956967603297</v>
      </c>
      <c r="G18" s="42">
        <v>3450</v>
      </c>
      <c r="H18" s="59">
        <f t="shared" si="2"/>
        <v>0.09901558419194673</v>
      </c>
      <c r="I18" s="42">
        <v>70560</v>
      </c>
      <c r="J18" s="59">
        <f t="shared" si="3"/>
        <v>0.028658636887028677</v>
      </c>
      <c r="K18" s="104"/>
    </row>
    <row r="19" spans="2:12" ht="17.25" customHeight="1" thickBot="1">
      <c r="B19" s="35" t="s">
        <v>27</v>
      </c>
      <c r="C19" s="46">
        <v>2275501</v>
      </c>
      <c r="D19" s="45">
        <f>SUM(D7:D18)</f>
        <v>1</v>
      </c>
      <c r="E19" s="46">
        <v>147052</v>
      </c>
      <c r="F19" s="45">
        <f>SUM(F7:F18)</f>
        <v>0.9999999999999999</v>
      </c>
      <c r="G19" s="46">
        <v>34843</v>
      </c>
      <c r="H19" s="45">
        <f>SUM(H7:H18)</f>
        <v>0.9999999999999998</v>
      </c>
      <c r="I19" s="46">
        <v>2462085</v>
      </c>
      <c r="J19" s="45">
        <f>SUM(J7:J18)</f>
        <v>0.9999999999999998</v>
      </c>
      <c r="L19" s="104"/>
    </row>
    <row r="20" spans="2:10" s="28" customFormat="1" ht="14.25" customHeight="1" thickBot="1">
      <c r="B20" s="62" t="s">
        <v>28</v>
      </c>
      <c r="C20" s="159">
        <v>490</v>
      </c>
      <c r="D20" s="160"/>
      <c r="E20" s="159">
        <v>643</v>
      </c>
      <c r="F20" s="160"/>
      <c r="G20" s="159">
        <v>811</v>
      </c>
      <c r="H20" s="160"/>
      <c r="I20" s="159">
        <v>505</v>
      </c>
      <c r="J20" s="160"/>
    </row>
    <row r="21" spans="2:10" s="28" customFormat="1" ht="14.25" customHeight="1" thickBot="1">
      <c r="B21" s="62" t="s">
        <v>29</v>
      </c>
      <c r="C21" s="159">
        <v>899</v>
      </c>
      <c r="D21" s="160"/>
      <c r="E21" s="159">
        <v>901</v>
      </c>
      <c r="F21" s="160"/>
      <c r="G21" s="159">
        <v>1302</v>
      </c>
      <c r="H21" s="160"/>
      <c r="I21" s="159">
        <v>903</v>
      </c>
      <c r="J21" s="160"/>
    </row>
    <row r="22" spans="2:10" s="28" customFormat="1" ht="14.25" customHeight="1" thickBot="1">
      <c r="B22" s="62" t="s">
        <v>48</v>
      </c>
      <c r="C22" s="159">
        <v>1096</v>
      </c>
      <c r="D22" s="160"/>
      <c r="E22" s="159">
        <v>1078</v>
      </c>
      <c r="F22" s="160"/>
      <c r="G22" s="159">
        <v>1640</v>
      </c>
      <c r="H22" s="160"/>
      <c r="I22" s="159">
        <v>1099</v>
      </c>
      <c r="J22" s="160"/>
    </row>
    <row r="23" spans="2:10" s="28" customFormat="1" ht="13.5" thickBot="1">
      <c r="B23" s="62" t="s">
        <v>30</v>
      </c>
      <c r="C23" s="159">
        <v>1402</v>
      </c>
      <c r="D23" s="160"/>
      <c r="E23" s="159">
        <v>1282</v>
      </c>
      <c r="F23" s="160"/>
      <c r="G23" s="159">
        <v>2161</v>
      </c>
      <c r="H23" s="160"/>
      <c r="I23" s="159">
        <v>1410</v>
      </c>
      <c r="J23" s="160"/>
    </row>
    <row r="24" spans="2:10" s="28" customFormat="1" ht="13.5" thickBot="1">
      <c r="B24" s="62" t="s">
        <v>31</v>
      </c>
      <c r="C24" s="159">
        <v>2544</v>
      </c>
      <c r="D24" s="160"/>
      <c r="E24" s="159">
        <v>2169</v>
      </c>
      <c r="F24" s="160"/>
      <c r="G24" s="159">
        <v>3843</v>
      </c>
      <c r="H24" s="160"/>
      <c r="I24" s="159">
        <v>2554</v>
      </c>
      <c r="J24" s="160"/>
    </row>
    <row r="25" spans="2:11" ht="13.5" thickBot="1">
      <c r="B25" s="62" t="s">
        <v>62</v>
      </c>
      <c r="C25" s="159">
        <v>1265</v>
      </c>
      <c r="D25" s="160"/>
      <c r="E25" s="159">
        <v>1195</v>
      </c>
      <c r="F25" s="160"/>
      <c r="G25" s="159">
        <v>1897</v>
      </c>
      <c r="H25" s="160"/>
      <c r="I25" s="159">
        <v>1271</v>
      </c>
      <c r="J25" s="160"/>
      <c r="K25" s="105"/>
    </row>
    <row r="26" ht="12.75">
      <c r="K26" s="105"/>
    </row>
    <row r="31" ht="12.75">
      <c r="D31" s="104"/>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D15"/>
  <sheetViews>
    <sheetView showGridLines="0" zoomScalePageLayoutView="0" workbookViewId="0" topLeftCell="A1">
      <pane ySplit="4" topLeftCell="A5" activePane="bottomLeft" state="frozen"/>
      <selection pane="topLeft" activeCell="AP1" sqref="A1:IV16384"/>
      <selection pane="bottomLeft" activeCell="A1" sqref="A1"/>
    </sheetView>
  </sheetViews>
  <sheetFormatPr defaultColWidth="12" defaultRowHeight="12.75"/>
  <cols>
    <col min="1" max="1" width="3" style="13" customWidth="1"/>
    <col min="2" max="2" width="94.83203125" style="13" bestFit="1" customWidth="1"/>
    <col min="3" max="3" width="24.66015625" style="13" customWidth="1"/>
    <col min="4" max="4" width="18.33203125" style="13" customWidth="1"/>
    <col min="5" max="16384" width="12" style="13" customWidth="1"/>
  </cols>
  <sheetData>
    <row r="2" s="25" customFormat="1" ht="18">
      <c r="B2" s="53" t="s">
        <v>4</v>
      </c>
    </row>
    <row r="3" ht="7.5" customHeight="1">
      <c r="B3" s="15"/>
    </row>
    <row r="4" spans="2:4" s="16" customFormat="1" ht="14.25" customHeight="1">
      <c r="B4" s="50" t="s">
        <v>6</v>
      </c>
      <c r="C4" s="50" t="s">
        <v>5</v>
      </c>
      <c r="D4" s="50" t="s">
        <v>63</v>
      </c>
    </row>
    <row r="5" spans="2:4" ht="12" customHeight="1">
      <c r="B5" s="14"/>
      <c r="C5" s="14"/>
      <c r="D5" s="14"/>
    </row>
    <row r="6" spans="2:4" ht="15">
      <c r="B6" s="51" t="s">
        <v>64</v>
      </c>
      <c r="C6" s="51" t="s">
        <v>35</v>
      </c>
      <c r="D6" s="51" t="s">
        <v>35</v>
      </c>
    </row>
    <row r="7" spans="2:4" ht="15">
      <c r="B7" s="51" t="s">
        <v>67</v>
      </c>
      <c r="C7" s="51" t="s">
        <v>10</v>
      </c>
      <c r="D7" s="51" t="s">
        <v>35</v>
      </c>
    </row>
    <row r="8" spans="2:4" ht="15">
      <c r="B8" s="51" t="s">
        <v>7</v>
      </c>
      <c r="C8" s="51" t="s">
        <v>1</v>
      </c>
      <c r="D8" s="51" t="s">
        <v>92</v>
      </c>
    </row>
    <row r="9" spans="2:4" ht="15">
      <c r="B9" s="51" t="s">
        <v>8</v>
      </c>
      <c r="C9" s="51" t="s">
        <v>2</v>
      </c>
      <c r="D9" s="51" t="s">
        <v>92</v>
      </c>
    </row>
    <row r="10" spans="2:4" ht="15">
      <c r="B10" s="52" t="s">
        <v>65</v>
      </c>
      <c r="C10" s="52" t="s">
        <v>36</v>
      </c>
      <c r="D10" s="52" t="s">
        <v>36</v>
      </c>
    </row>
    <row r="11" spans="2:4" ht="15">
      <c r="B11" s="51" t="s">
        <v>66</v>
      </c>
      <c r="C11" s="52" t="s">
        <v>11</v>
      </c>
      <c r="D11" s="52" t="s">
        <v>36</v>
      </c>
    </row>
    <row r="12" spans="2:4" ht="15">
      <c r="B12" s="51" t="s">
        <v>156</v>
      </c>
      <c r="C12" s="52" t="s">
        <v>157</v>
      </c>
      <c r="D12" s="52"/>
    </row>
    <row r="13" spans="2:4" ht="15">
      <c r="B13" s="51" t="s">
        <v>158</v>
      </c>
      <c r="C13" s="52" t="s">
        <v>155</v>
      </c>
      <c r="D13" s="52"/>
    </row>
    <row r="14" spans="2:3" ht="15">
      <c r="B14" s="51" t="s">
        <v>160</v>
      </c>
      <c r="C14" s="52" t="s">
        <v>159</v>
      </c>
    </row>
    <row r="15" spans="2:3" ht="15">
      <c r="B15" s="51" t="s">
        <v>161</v>
      </c>
      <c r="C15" s="52" t="s">
        <v>162</v>
      </c>
    </row>
  </sheetData>
  <sheetProtection/>
  <printOptions/>
  <pageMargins left="0.75" right="0.75" top="1" bottom="1" header="0.4921259845" footer="0.4921259845"/>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dimension ref="B1:L45"/>
  <sheetViews>
    <sheetView zoomScalePageLayoutView="0" workbookViewId="0" topLeftCell="A1">
      <selection activeCell="A1" sqref="A1"/>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173</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42992</v>
      </c>
      <c r="D7" s="59">
        <v>0.017649937433697784</v>
      </c>
      <c r="E7" s="41">
        <v>2173</v>
      </c>
      <c r="F7" s="60">
        <v>0.015654491751314746</v>
      </c>
      <c r="G7" s="41">
        <v>364</v>
      </c>
      <c r="H7" s="60">
        <v>0.009008340139084811</v>
      </c>
      <c r="I7" s="41">
        <v>45692</v>
      </c>
      <c r="J7" s="60">
        <v>0.017437325309996046</v>
      </c>
      <c r="K7" s="104"/>
    </row>
    <row r="8" spans="2:11" ht="13.5" customHeight="1">
      <c r="B8" s="30" t="s">
        <v>38</v>
      </c>
      <c r="C8" s="44">
        <v>210152</v>
      </c>
      <c r="D8" s="59">
        <v>0.08627581065236455</v>
      </c>
      <c r="E8" s="42">
        <v>11159</v>
      </c>
      <c r="F8" s="59">
        <v>0.08039046178229234</v>
      </c>
      <c r="G8" s="42">
        <v>995</v>
      </c>
      <c r="H8" s="59">
        <v>0.024624446259311504</v>
      </c>
      <c r="I8" s="42">
        <v>222341</v>
      </c>
      <c r="J8" s="59">
        <v>0.08485144766588967</v>
      </c>
      <c r="K8" s="104"/>
    </row>
    <row r="9" spans="2:11" ht="13.5" customHeight="1">
      <c r="B9" s="30" t="s">
        <v>39</v>
      </c>
      <c r="C9" s="44">
        <v>184229</v>
      </c>
      <c r="D9" s="59">
        <v>0.07563338117493275</v>
      </c>
      <c r="E9" s="42">
        <v>11056</v>
      </c>
      <c r="F9" s="59">
        <v>0.0796484403140984</v>
      </c>
      <c r="G9" s="42">
        <v>1077</v>
      </c>
      <c r="H9" s="59">
        <v>0.026653797609325118</v>
      </c>
      <c r="I9" s="42">
        <v>196427</v>
      </c>
      <c r="J9" s="59">
        <v>0.07496195173480244</v>
      </c>
      <c r="K9" s="104"/>
    </row>
    <row r="10" spans="2:11" ht="13.5" customHeight="1">
      <c r="B10" s="30" t="s">
        <v>40</v>
      </c>
      <c r="C10" s="44">
        <v>229061</v>
      </c>
      <c r="D10" s="59">
        <v>0.09403871228368645</v>
      </c>
      <c r="E10" s="42">
        <v>14418</v>
      </c>
      <c r="F10" s="59">
        <v>0.10386859736330235</v>
      </c>
      <c r="G10" s="42">
        <v>1501</v>
      </c>
      <c r="H10" s="59">
        <v>0.03714702898012721</v>
      </c>
      <c r="I10" s="42">
        <v>245131</v>
      </c>
      <c r="J10" s="59">
        <v>0.09354873917895126</v>
      </c>
      <c r="K10" s="104"/>
    </row>
    <row r="11" spans="2:11" ht="13.5" customHeight="1">
      <c r="B11" s="30" t="s">
        <v>41</v>
      </c>
      <c r="C11" s="44">
        <v>423876</v>
      </c>
      <c r="D11" s="59">
        <v>0.17401807033043548</v>
      </c>
      <c r="E11" s="42">
        <v>27499</v>
      </c>
      <c r="F11" s="59">
        <v>0.198105323823932</v>
      </c>
      <c r="G11" s="42">
        <v>4706</v>
      </c>
      <c r="H11" s="59">
        <v>0.11646496894102507</v>
      </c>
      <c r="I11" s="42">
        <v>456412</v>
      </c>
      <c r="J11" s="59">
        <v>0.17417938631239419</v>
      </c>
      <c r="K11" s="104"/>
    </row>
    <row r="12" spans="2:12" ht="13.5" customHeight="1">
      <c r="B12" s="30" t="s">
        <v>42</v>
      </c>
      <c r="C12" s="44">
        <v>347821</v>
      </c>
      <c r="D12" s="59">
        <v>0.1427944475280563</v>
      </c>
      <c r="E12" s="42">
        <v>23074</v>
      </c>
      <c r="F12" s="59">
        <v>0.16622721705928967</v>
      </c>
      <c r="G12" s="42">
        <v>6126</v>
      </c>
      <c r="H12" s="59">
        <v>0.15160739475833396</v>
      </c>
      <c r="I12" s="42">
        <v>377612</v>
      </c>
      <c r="J12" s="59">
        <v>0.14410713658754765</v>
      </c>
      <c r="K12" s="104"/>
      <c r="L12" s="104"/>
    </row>
    <row r="13" spans="2:11" ht="13.5" customHeight="1">
      <c r="B13" s="30" t="s">
        <v>43</v>
      </c>
      <c r="C13" s="44">
        <v>233206</v>
      </c>
      <c r="D13" s="59">
        <v>0.09574040075276621</v>
      </c>
      <c r="E13" s="42">
        <v>14731</v>
      </c>
      <c r="F13" s="59">
        <v>0.10612347813558101</v>
      </c>
      <c r="G13" s="42">
        <v>5492</v>
      </c>
      <c r="H13" s="59">
        <v>0.1359170440765214</v>
      </c>
      <c r="I13" s="42">
        <v>254064</v>
      </c>
      <c r="J13" s="59">
        <v>0.09695781794534789</v>
      </c>
      <c r="K13" s="104"/>
    </row>
    <row r="14" spans="2:11" ht="13.5" customHeight="1">
      <c r="B14" s="30" t="s">
        <v>44</v>
      </c>
      <c r="C14" s="44">
        <v>156422</v>
      </c>
      <c r="D14" s="59">
        <v>0.06421749426065022</v>
      </c>
      <c r="E14" s="42">
        <v>9148</v>
      </c>
      <c r="F14" s="59">
        <v>0.0659030329227001</v>
      </c>
      <c r="G14" s="42">
        <v>4422</v>
      </c>
      <c r="H14" s="59">
        <v>0.10943648377756329</v>
      </c>
      <c r="I14" s="42">
        <v>170545</v>
      </c>
      <c r="J14" s="59">
        <v>0.06508466788482176</v>
      </c>
      <c r="K14" s="104"/>
    </row>
    <row r="15" spans="2:11" ht="13.5" customHeight="1">
      <c r="B15" s="30" t="s">
        <v>45</v>
      </c>
      <c r="C15" s="44">
        <v>191656</v>
      </c>
      <c r="D15" s="59">
        <v>0.07868246205788942</v>
      </c>
      <c r="E15" s="42">
        <v>10497</v>
      </c>
      <c r="F15" s="59">
        <v>0.07562135292846336</v>
      </c>
      <c r="G15" s="42">
        <v>6030</v>
      </c>
      <c r="H15" s="59">
        <v>0.1492315687875863</v>
      </c>
      <c r="I15" s="42">
        <v>209049</v>
      </c>
      <c r="J15" s="59">
        <v>0.079778854476262</v>
      </c>
      <c r="K15" s="104"/>
    </row>
    <row r="16" spans="2:11" ht="13.5" customHeight="1">
      <c r="B16" s="30" t="s">
        <v>46</v>
      </c>
      <c r="C16" s="44">
        <v>193186</v>
      </c>
      <c r="D16" s="59">
        <v>0.07931058832030005</v>
      </c>
      <c r="E16" s="42">
        <v>8682</v>
      </c>
      <c r="F16" s="59">
        <v>0.06254592608601686</v>
      </c>
      <c r="G16" s="42">
        <v>5402</v>
      </c>
      <c r="H16" s="59">
        <v>0.1336897072289455</v>
      </c>
      <c r="I16" s="42">
        <v>208218</v>
      </c>
      <c r="J16" s="59">
        <v>0.07946172199502663</v>
      </c>
      <c r="K16" s="104"/>
    </row>
    <row r="17" spans="2:11" ht="13.5" customHeight="1" thickBot="1">
      <c r="B17" s="30" t="s">
        <v>47</v>
      </c>
      <c r="C17" s="44">
        <v>223215</v>
      </c>
      <c r="D17" s="59">
        <v>0.09163869520522075</v>
      </c>
      <c r="E17" s="42">
        <v>6373</v>
      </c>
      <c r="F17" s="59">
        <v>0.045911677833009146</v>
      </c>
      <c r="G17" s="42">
        <v>4292</v>
      </c>
      <c r="H17" s="59">
        <v>0.10621921944217586</v>
      </c>
      <c r="I17" s="42">
        <v>234865</v>
      </c>
      <c r="J17" s="59">
        <v>0.08963095090896046</v>
      </c>
      <c r="K17" s="104"/>
    </row>
    <row r="18" spans="2:11" ht="16.5" customHeight="1" thickBot="1">
      <c r="B18" s="77" t="s">
        <v>27</v>
      </c>
      <c r="C18" s="66">
        <v>2435816</v>
      </c>
      <c r="D18" s="65">
        <v>1</v>
      </c>
      <c r="E18" s="64">
        <v>138810</v>
      </c>
      <c r="F18" s="65">
        <v>1</v>
      </c>
      <c r="G18" s="64">
        <v>40407</v>
      </c>
      <c r="H18" s="65">
        <v>0.9999999999999999</v>
      </c>
      <c r="I18" s="64">
        <v>2620356</v>
      </c>
      <c r="J18" s="65">
        <v>1</v>
      </c>
      <c r="K18" s="104"/>
    </row>
    <row r="19" spans="2:11" s="28" customFormat="1" ht="14.25" customHeight="1" thickBot="1">
      <c r="B19" s="61" t="s">
        <v>28</v>
      </c>
      <c r="C19" s="147">
        <v>772</v>
      </c>
      <c r="D19" s="148"/>
      <c r="E19" s="147">
        <v>794</v>
      </c>
      <c r="F19" s="148"/>
      <c r="G19" s="147">
        <v>1157</v>
      </c>
      <c r="H19" s="148"/>
      <c r="I19" s="147">
        <v>776</v>
      </c>
      <c r="J19" s="148"/>
      <c r="K19" s="22"/>
    </row>
    <row r="20" spans="2:11" s="28" customFormat="1" ht="14.25" customHeight="1" thickBot="1">
      <c r="B20" s="62" t="s">
        <v>29</v>
      </c>
      <c r="C20" s="147">
        <v>1448</v>
      </c>
      <c r="D20" s="148"/>
      <c r="E20" s="147">
        <v>1440</v>
      </c>
      <c r="F20" s="148"/>
      <c r="G20" s="147">
        <v>1812</v>
      </c>
      <c r="H20" s="148"/>
      <c r="I20" s="147">
        <v>1455</v>
      </c>
      <c r="J20" s="148"/>
      <c r="K20" s="22"/>
    </row>
    <row r="21" spans="2:11" s="28" customFormat="1" ht="14.25" customHeight="1" thickBot="1">
      <c r="B21" s="62" t="s">
        <v>48</v>
      </c>
      <c r="C21" s="147">
        <v>1831</v>
      </c>
      <c r="D21" s="148"/>
      <c r="E21" s="147">
        <v>1778</v>
      </c>
      <c r="F21" s="148"/>
      <c r="G21" s="147">
        <v>2247</v>
      </c>
      <c r="H21" s="148"/>
      <c r="I21" s="147">
        <v>1835</v>
      </c>
      <c r="J21" s="148"/>
      <c r="K21" s="22"/>
    </row>
    <row r="22" spans="2:11" s="28" customFormat="1" ht="13.5" thickBot="1">
      <c r="B22" s="62" t="s">
        <v>30</v>
      </c>
      <c r="C22" s="147">
        <v>2498</v>
      </c>
      <c r="D22" s="148"/>
      <c r="E22" s="147">
        <v>2249</v>
      </c>
      <c r="F22" s="148"/>
      <c r="G22" s="147">
        <v>2953</v>
      </c>
      <c r="H22" s="148"/>
      <c r="I22" s="147">
        <v>2494</v>
      </c>
      <c r="J22" s="148"/>
      <c r="K22" s="22"/>
    </row>
    <row r="23" spans="2:11" s="28" customFormat="1" ht="13.5" thickBot="1">
      <c r="B23" s="62" t="s">
        <v>31</v>
      </c>
      <c r="C23" s="147">
        <v>5137</v>
      </c>
      <c r="D23" s="148"/>
      <c r="E23" s="147">
        <v>3893</v>
      </c>
      <c r="F23" s="148"/>
      <c r="G23" s="147">
        <v>5251</v>
      </c>
      <c r="H23" s="148"/>
      <c r="I23" s="147">
        <v>5078</v>
      </c>
      <c r="J23" s="148"/>
      <c r="K23" s="22"/>
    </row>
    <row r="24" spans="2:11" ht="13.5" thickBot="1">
      <c r="B24" s="62" t="s">
        <v>91</v>
      </c>
      <c r="C24" s="147">
        <v>2244</v>
      </c>
      <c r="D24" s="148"/>
      <c r="E24" s="147">
        <v>1996</v>
      </c>
      <c r="F24" s="148"/>
      <c r="G24" s="147">
        <v>2611</v>
      </c>
      <c r="H24" s="148"/>
      <c r="I24" s="147">
        <v>2238</v>
      </c>
      <c r="J24" s="148"/>
      <c r="K24" s="105"/>
    </row>
    <row r="25" ht="10.5" customHeight="1">
      <c r="K25" s="105"/>
    </row>
    <row r="26" ht="12.75">
      <c r="E26" s="22" t="s">
        <v>171</v>
      </c>
    </row>
    <row r="37" ht="12.75">
      <c r="B37" s="106"/>
    </row>
    <row r="38" ht="12.75">
      <c r="B38" s="106"/>
    </row>
    <row r="39" ht="12.75">
      <c r="B39" s="106"/>
    </row>
    <row r="43" ht="12.75">
      <c r="B43" s="106"/>
    </row>
    <row r="44" ht="12.75">
      <c r="B44" s="106"/>
    </row>
    <row r="45" ht="12.75">
      <c r="B45" s="106"/>
    </row>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1:K31"/>
  <sheetViews>
    <sheetView zoomScalePageLayoutView="0" workbookViewId="0" topLeftCell="A1">
      <selection activeCell="A1" sqref="A1"/>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174</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28773</v>
      </c>
      <c r="D7" s="59">
        <v>0.011812468593686879</v>
      </c>
      <c r="E7" s="41">
        <v>0</v>
      </c>
      <c r="F7" s="59">
        <v>0</v>
      </c>
      <c r="G7" s="41">
        <v>0</v>
      </c>
      <c r="H7" s="59">
        <v>0</v>
      </c>
      <c r="I7" s="41">
        <v>28774</v>
      </c>
      <c r="J7" s="60">
        <v>0.01098095067998394</v>
      </c>
      <c r="K7" s="104"/>
    </row>
    <row r="8" spans="2:11" ht="13.5" customHeight="1">
      <c r="B8" s="40" t="s">
        <v>51</v>
      </c>
      <c r="C8" s="42">
        <v>90465</v>
      </c>
      <c r="D8" s="59">
        <v>0.037139504790181195</v>
      </c>
      <c r="E8" s="42">
        <v>28</v>
      </c>
      <c r="F8" s="59">
        <v>0.00020171457387796267</v>
      </c>
      <c r="G8" s="42">
        <v>0</v>
      </c>
      <c r="H8" s="59">
        <v>0</v>
      </c>
      <c r="I8" s="42">
        <v>90502</v>
      </c>
      <c r="J8" s="59">
        <v>0.03453805513449318</v>
      </c>
      <c r="K8" s="104"/>
    </row>
    <row r="9" spans="2:11" ht="13.5" customHeight="1">
      <c r="B9" s="40" t="s">
        <v>52</v>
      </c>
      <c r="C9" s="42">
        <v>229920</v>
      </c>
      <c r="D9" s="59">
        <v>0.09439136617872615</v>
      </c>
      <c r="E9" s="42">
        <v>18722</v>
      </c>
      <c r="F9" s="59">
        <v>0.1348750090051149</v>
      </c>
      <c r="G9" s="42">
        <v>1476</v>
      </c>
      <c r="H9" s="59">
        <v>0.03652832430024501</v>
      </c>
      <c r="I9" s="42">
        <v>250189</v>
      </c>
      <c r="J9" s="59">
        <v>0.0954790112488532</v>
      </c>
      <c r="K9" s="104"/>
    </row>
    <row r="10" spans="2:11" ht="13.5" customHeight="1">
      <c r="B10" s="40" t="s">
        <v>53</v>
      </c>
      <c r="C10" s="42">
        <v>475540</v>
      </c>
      <c r="D10" s="59">
        <v>0.19522821099787505</v>
      </c>
      <c r="E10" s="42">
        <v>29986</v>
      </c>
      <c r="F10" s="59">
        <v>0.2160219004394496</v>
      </c>
      <c r="G10" s="42">
        <v>1675</v>
      </c>
      <c r="H10" s="59">
        <v>0.04145321355210731</v>
      </c>
      <c r="I10" s="42">
        <v>507655</v>
      </c>
      <c r="J10" s="59">
        <v>0.19373512606683976</v>
      </c>
      <c r="K10" s="104"/>
    </row>
    <row r="11" spans="2:11" ht="13.5" customHeight="1">
      <c r="B11" s="40" t="s">
        <v>54</v>
      </c>
      <c r="C11" s="42">
        <v>801611</v>
      </c>
      <c r="D11" s="59">
        <v>0.3290934126387215</v>
      </c>
      <c r="E11" s="42">
        <v>52366</v>
      </c>
      <c r="F11" s="59">
        <v>0.3772494777033355</v>
      </c>
      <c r="G11" s="42">
        <v>4495</v>
      </c>
      <c r="H11" s="59">
        <v>0.11124310144281932</v>
      </c>
      <c r="I11" s="42">
        <v>859739</v>
      </c>
      <c r="J11" s="59">
        <v>0.3281000749516478</v>
      </c>
      <c r="K11" s="104"/>
    </row>
    <row r="12" spans="2:11" ht="13.5" customHeight="1">
      <c r="B12" s="40" t="s">
        <v>55</v>
      </c>
      <c r="C12" s="42">
        <v>294481</v>
      </c>
      <c r="D12" s="59">
        <v>0.12089624175225058</v>
      </c>
      <c r="E12" s="42">
        <v>16100</v>
      </c>
      <c r="F12" s="59">
        <v>0.11598587997982854</v>
      </c>
      <c r="G12" s="42">
        <v>7746</v>
      </c>
      <c r="H12" s="59">
        <v>0.19169945801470042</v>
      </c>
      <c r="I12" s="42">
        <v>319291</v>
      </c>
      <c r="J12" s="59">
        <v>0.12185023714334998</v>
      </c>
      <c r="K12" s="104"/>
    </row>
    <row r="13" spans="2:11" ht="13.5" customHeight="1">
      <c r="B13" s="40" t="s">
        <v>56</v>
      </c>
      <c r="C13" s="42">
        <v>157316</v>
      </c>
      <c r="D13" s="59">
        <v>0.06458451705711761</v>
      </c>
      <c r="E13" s="42">
        <v>8008</v>
      </c>
      <c r="F13" s="59">
        <v>0.05769036812909733</v>
      </c>
      <c r="G13" s="42">
        <v>6972</v>
      </c>
      <c r="H13" s="59">
        <v>0.17254436112554755</v>
      </c>
      <c r="I13" s="42">
        <v>173015</v>
      </c>
      <c r="J13" s="59">
        <v>0.06602728789523256</v>
      </c>
      <c r="K13" s="104"/>
    </row>
    <row r="14" spans="2:11" ht="13.5" customHeight="1">
      <c r="B14" s="40" t="s">
        <v>57</v>
      </c>
      <c r="C14" s="42">
        <v>111619</v>
      </c>
      <c r="D14" s="59">
        <v>0.045824068813079474</v>
      </c>
      <c r="E14" s="42">
        <v>4596</v>
      </c>
      <c r="F14" s="59">
        <v>0.03311000648368273</v>
      </c>
      <c r="G14" s="42">
        <v>5150</v>
      </c>
      <c r="H14" s="59">
        <v>0.12745316405573293</v>
      </c>
      <c r="I14" s="42">
        <v>121834</v>
      </c>
      <c r="J14" s="59">
        <v>0.04649520904793089</v>
      </c>
      <c r="K14" s="104"/>
    </row>
    <row r="15" spans="2:11" ht="13.5" customHeight="1">
      <c r="B15" s="40" t="s">
        <v>58</v>
      </c>
      <c r="C15" s="42">
        <v>82087</v>
      </c>
      <c r="D15" s="59">
        <v>0.03370000032843203</v>
      </c>
      <c r="E15" s="42">
        <v>2994</v>
      </c>
      <c r="F15" s="59">
        <v>0.02156905122109358</v>
      </c>
      <c r="G15" s="42">
        <v>3443</v>
      </c>
      <c r="H15" s="59">
        <v>0.0852080085133764</v>
      </c>
      <c r="I15" s="42">
        <v>88878</v>
      </c>
      <c r="J15" s="59">
        <v>0.03391829201833644</v>
      </c>
      <c r="K15" s="104"/>
    </row>
    <row r="16" spans="2:11" ht="13.5" customHeight="1">
      <c r="B16" s="40" t="s">
        <v>59</v>
      </c>
      <c r="C16" s="42">
        <v>46217</v>
      </c>
      <c r="D16" s="59">
        <v>0.01897392906524959</v>
      </c>
      <c r="E16" s="42">
        <v>1969</v>
      </c>
      <c r="F16" s="59">
        <v>0.014184856998775305</v>
      </c>
      <c r="G16" s="42">
        <v>2614</v>
      </c>
      <c r="H16" s="59">
        <v>0.06469176132848269</v>
      </c>
      <c r="I16" s="42">
        <v>51077</v>
      </c>
      <c r="J16" s="59">
        <v>0.01949238958370542</v>
      </c>
      <c r="K16" s="104"/>
    </row>
    <row r="17" spans="2:11" ht="13.5" customHeight="1">
      <c r="B17" s="40" t="s">
        <v>60</v>
      </c>
      <c r="C17" s="42">
        <v>41860</v>
      </c>
      <c r="D17" s="59">
        <v>0.01718520610752208</v>
      </c>
      <c r="E17" s="42">
        <v>1699</v>
      </c>
      <c r="F17" s="59">
        <v>0.012239752179237806</v>
      </c>
      <c r="G17" s="42">
        <v>2654</v>
      </c>
      <c r="H17" s="59">
        <v>0.0656816888162942</v>
      </c>
      <c r="I17" s="42">
        <v>46525</v>
      </c>
      <c r="J17" s="59">
        <v>0.01775522104630058</v>
      </c>
      <c r="K17" s="104"/>
    </row>
    <row r="18" spans="2:11" ht="13.5" customHeight="1" thickBot="1">
      <c r="B18" s="40" t="s">
        <v>61</v>
      </c>
      <c r="C18" s="42">
        <v>75927</v>
      </c>
      <c r="D18" s="59">
        <v>0.03117107367715788</v>
      </c>
      <c r="E18" s="42">
        <v>2342</v>
      </c>
      <c r="F18" s="59">
        <v>0.016871983286506735</v>
      </c>
      <c r="G18" s="42">
        <v>4182</v>
      </c>
      <c r="H18" s="59">
        <v>0.10349691885069419</v>
      </c>
      <c r="I18" s="42">
        <v>82877</v>
      </c>
      <c r="J18" s="59">
        <v>0.03162814518332623</v>
      </c>
      <c r="K18" s="104"/>
    </row>
    <row r="19" spans="2:10" ht="17.25" customHeight="1" thickBot="1">
      <c r="B19" s="35" t="s">
        <v>27</v>
      </c>
      <c r="C19" s="46">
        <v>2435816</v>
      </c>
      <c r="D19" s="45">
        <v>1</v>
      </c>
      <c r="E19" s="46">
        <v>138810</v>
      </c>
      <c r="F19" s="45">
        <v>0.9999999999999999</v>
      </c>
      <c r="G19" s="46">
        <v>40407</v>
      </c>
      <c r="H19" s="45">
        <v>1</v>
      </c>
      <c r="I19" s="46">
        <v>2620356</v>
      </c>
      <c r="J19" s="45">
        <v>1</v>
      </c>
    </row>
    <row r="20" spans="2:10" s="28" customFormat="1" ht="14.25" customHeight="1" thickBot="1">
      <c r="B20" s="62" t="s">
        <v>28</v>
      </c>
      <c r="C20" s="159">
        <v>504</v>
      </c>
      <c r="D20" s="160"/>
      <c r="E20" s="159">
        <v>643</v>
      </c>
      <c r="F20" s="160"/>
      <c r="G20" s="159">
        <v>845</v>
      </c>
      <c r="H20" s="160"/>
      <c r="I20" s="159">
        <v>520</v>
      </c>
      <c r="J20" s="160"/>
    </row>
    <row r="21" spans="2:10" s="28" customFormat="1" ht="14.25" customHeight="1" thickBot="1">
      <c r="B21" s="62" t="s">
        <v>29</v>
      </c>
      <c r="C21" s="159">
        <v>923</v>
      </c>
      <c r="D21" s="160"/>
      <c r="E21" s="159">
        <v>917</v>
      </c>
      <c r="F21" s="160"/>
      <c r="G21" s="159">
        <v>1335</v>
      </c>
      <c r="H21" s="160"/>
      <c r="I21" s="159">
        <v>927</v>
      </c>
      <c r="J21" s="160"/>
    </row>
    <row r="22" spans="2:10" s="28" customFormat="1" ht="14.25" customHeight="1" thickBot="1">
      <c r="B22" s="62" t="s">
        <v>48</v>
      </c>
      <c r="C22" s="159">
        <v>1102</v>
      </c>
      <c r="D22" s="160"/>
      <c r="E22" s="159">
        <v>1081</v>
      </c>
      <c r="F22" s="160"/>
      <c r="G22" s="159">
        <v>1665</v>
      </c>
      <c r="H22" s="160"/>
      <c r="I22" s="159">
        <v>1105</v>
      </c>
      <c r="J22" s="160"/>
    </row>
    <row r="23" spans="2:10" s="28" customFormat="1" ht="13.5" thickBot="1">
      <c r="B23" s="62" t="s">
        <v>30</v>
      </c>
      <c r="C23" s="159">
        <v>1398</v>
      </c>
      <c r="D23" s="160"/>
      <c r="E23" s="159">
        <v>1280</v>
      </c>
      <c r="F23" s="160"/>
      <c r="G23" s="159">
        <v>2195</v>
      </c>
      <c r="H23" s="160"/>
      <c r="I23" s="159">
        <v>1409</v>
      </c>
      <c r="J23" s="160"/>
    </row>
    <row r="24" spans="2:10" s="28" customFormat="1" ht="13.5" thickBot="1">
      <c r="B24" s="62" t="s">
        <v>31</v>
      </c>
      <c r="C24" s="159">
        <v>2498</v>
      </c>
      <c r="D24" s="160"/>
      <c r="E24" s="159">
        <v>2158</v>
      </c>
      <c r="F24" s="160"/>
      <c r="G24" s="159">
        <v>3907</v>
      </c>
      <c r="H24" s="160"/>
      <c r="I24" s="159">
        <v>2518</v>
      </c>
      <c r="J24" s="160"/>
    </row>
    <row r="25" spans="2:11" ht="13.5" thickBot="1">
      <c r="B25" s="62" t="s">
        <v>62</v>
      </c>
      <c r="C25" s="159">
        <v>1276</v>
      </c>
      <c r="D25" s="160"/>
      <c r="E25" s="159">
        <v>1199</v>
      </c>
      <c r="F25" s="160"/>
      <c r="G25" s="159">
        <v>1933</v>
      </c>
      <c r="H25" s="160"/>
      <c r="I25" s="159">
        <v>1283</v>
      </c>
      <c r="J25" s="160"/>
      <c r="K25" s="105"/>
    </row>
    <row r="26" ht="12.75">
      <c r="K26" s="105"/>
    </row>
    <row r="31" ht="12.75">
      <c r="E31" s="104"/>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L45"/>
  <sheetViews>
    <sheetView zoomScalePageLayoutView="0" workbookViewId="0" topLeftCell="A1">
      <selection activeCell="C42" sqref="C42"/>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172</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41675</v>
      </c>
      <c r="D7" s="59">
        <f>C7/$C$18</f>
        <v>0.017478690048197985</v>
      </c>
      <c r="E7" s="41">
        <v>1774</v>
      </c>
      <c r="F7" s="60">
        <f aca="true" t="shared" si="0" ref="F7:F17">E7/$E$18</f>
        <v>0.014365652001392837</v>
      </c>
      <c r="G7" s="41">
        <v>332</v>
      </c>
      <c r="H7" s="60">
        <f aca="true" t="shared" si="1" ref="H7:H17">G7/$G$18</f>
        <v>0.007086899908211839</v>
      </c>
      <c r="I7" s="41">
        <v>43919</v>
      </c>
      <c r="J7" s="60">
        <f>I7/$I$18</f>
        <v>0.017162254996588574</v>
      </c>
      <c r="K7" s="104"/>
    </row>
    <row r="8" spans="2:11" ht="13.5" customHeight="1">
      <c r="B8" s="30" t="s">
        <v>38</v>
      </c>
      <c r="C8" s="44">
        <v>196109</v>
      </c>
      <c r="D8" s="59">
        <f aca="true" t="shared" si="2" ref="D8:D17">C8/$C$18</f>
        <v>0.08224903243340273</v>
      </c>
      <c r="E8" s="42">
        <v>9078</v>
      </c>
      <c r="F8" s="59">
        <f t="shared" si="0"/>
        <v>0.0735126205572966</v>
      </c>
      <c r="G8" s="42">
        <v>1085</v>
      </c>
      <c r="H8" s="59">
        <f t="shared" si="1"/>
        <v>0.02316050120605375</v>
      </c>
      <c r="I8" s="42">
        <v>206288</v>
      </c>
      <c r="J8" s="59">
        <f aca="true" t="shared" si="3" ref="J8:J17">I8/$I$18</f>
        <v>0.08061129030115129</v>
      </c>
      <c r="K8" s="104"/>
    </row>
    <row r="9" spans="2:11" ht="13.5" customHeight="1">
      <c r="B9" s="30" t="s">
        <v>39</v>
      </c>
      <c r="C9" s="44">
        <v>176350</v>
      </c>
      <c r="D9" s="59">
        <f t="shared" si="2"/>
        <v>0.07396201535692178</v>
      </c>
      <c r="E9" s="42">
        <v>9496</v>
      </c>
      <c r="F9" s="59">
        <f t="shared" si="0"/>
        <v>0.07689753743248387</v>
      </c>
      <c r="G9" s="42">
        <v>1196</v>
      </c>
      <c r="H9" s="59">
        <f t="shared" si="1"/>
        <v>0.02552991653681132</v>
      </c>
      <c r="I9" s="42">
        <v>187091</v>
      </c>
      <c r="J9" s="59">
        <f t="shared" si="3"/>
        <v>0.07310966664921224</v>
      </c>
      <c r="K9" s="104"/>
    </row>
    <row r="10" spans="2:11" ht="13.5" customHeight="1">
      <c r="B10" s="30" t="s">
        <v>40</v>
      </c>
      <c r="C10" s="44">
        <v>223039</v>
      </c>
      <c r="D10" s="59">
        <f t="shared" si="2"/>
        <v>0.09354360047174638</v>
      </c>
      <c r="E10" s="42">
        <v>12981</v>
      </c>
      <c r="F10" s="59">
        <f t="shared" si="0"/>
        <v>0.10511867453781308</v>
      </c>
      <c r="G10" s="42">
        <v>1636</v>
      </c>
      <c r="H10" s="59">
        <f t="shared" si="1"/>
        <v>0.03492219352359809</v>
      </c>
      <c r="I10" s="42">
        <v>237772</v>
      </c>
      <c r="J10" s="59">
        <f t="shared" si="3"/>
        <v>0.09291431259930459</v>
      </c>
      <c r="K10" s="104"/>
    </row>
    <row r="11" spans="2:11" ht="13.5" customHeight="1">
      <c r="B11" s="30" t="s">
        <v>41</v>
      </c>
      <c r="C11" s="44">
        <v>422051</v>
      </c>
      <c r="D11" s="59">
        <f t="shared" si="2"/>
        <v>0.17701016469182984</v>
      </c>
      <c r="E11" s="42">
        <v>24585</v>
      </c>
      <c r="F11" s="59">
        <f t="shared" si="0"/>
        <v>0.1990865583169351</v>
      </c>
      <c r="G11" s="42">
        <v>5095</v>
      </c>
      <c r="H11" s="59">
        <f t="shared" si="1"/>
        <v>0.10875829829017866</v>
      </c>
      <c r="I11" s="42">
        <v>452031</v>
      </c>
      <c r="J11" s="59">
        <f t="shared" si="3"/>
        <v>0.1766404355373057</v>
      </c>
      <c r="K11" s="104"/>
    </row>
    <row r="12" spans="2:12" ht="13.5" customHeight="1">
      <c r="B12" s="30" t="s">
        <v>42</v>
      </c>
      <c r="C12" s="44">
        <v>340630</v>
      </c>
      <c r="D12" s="59">
        <f t="shared" si="2"/>
        <v>0.1428618162235796</v>
      </c>
      <c r="E12" s="42">
        <v>20936</v>
      </c>
      <c r="F12" s="59">
        <f t="shared" si="0"/>
        <v>0.16953736770076688</v>
      </c>
      <c r="G12" s="42">
        <v>6920</v>
      </c>
      <c r="H12" s="59">
        <f t="shared" si="1"/>
        <v>0.1477149017012829</v>
      </c>
      <c r="I12" s="42">
        <v>368956</v>
      </c>
      <c r="J12" s="59">
        <f t="shared" si="3"/>
        <v>0.1441771660220254</v>
      </c>
      <c r="K12" s="104"/>
      <c r="L12" s="104"/>
    </row>
    <row r="13" spans="2:11" ht="13.5" customHeight="1">
      <c r="B13" s="30" t="s">
        <v>43</v>
      </c>
      <c r="C13" s="44">
        <v>227703</v>
      </c>
      <c r="D13" s="59">
        <f t="shared" si="2"/>
        <v>0.09549970390029576</v>
      </c>
      <c r="E13" s="42">
        <v>13372</v>
      </c>
      <c r="F13" s="59">
        <f t="shared" si="0"/>
        <v>0.10828494845694758</v>
      </c>
      <c r="G13" s="42">
        <v>6291</v>
      </c>
      <c r="H13" s="59">
        <f t="shared" si="1"/>
        <v>0.13428821482699</v>
      </c>
      <c r="I13" s="42">
        <v>247879</v>
      </c>
      <c r="J13" s="59">
        <f t="shared" si="3"/>
        <v>0.0968638312871281</v>
      </c>
      <c r="K13" s="104"/>
    </row>
    <row r="14" spans="2:11" ht="13.5" customHeight="1">
      <c r="B14" s="30" t="s">
        <v>44</v>
      </c>
      <c r="C14" s="44">
        <v>153159</v>
      </c>
      <c r="D14" s="59">
        <f t="shared" si="2"/>
        <v>0.06423560141792334</v>
      </c>
      <c r="E14" s="42">
        <v>8207</v>
      </c>
      <c r="F14" s="59">
        <f t="shared" si="0"/>
        <v>0.0664593607527796</v>
      </c>
      <c r="G14" s="42">
        <v>5104</v>
      </c>
      <c r="H14" s="59">
        <f t="shared" si="1"/>
        <v>0.10895041304672658</v>
      </c>
      <c r="I14" s="42">
        <v>166972</v>
      </c>
      <c r="J14" s="59">
        <f t="shared" si="3"/>
        <v>0.06524775248276116</v>
      </c>
      <c r="K14" s="104"/>
    </row>
    <row r="15" spans="2:11" ht="13.5" customHeight="1">
      <c r="B15" s="30" t="s">
        <v>45</v>
      </c>
      <c r="C15" s="44">
        <v>191122</v>
      </c>
      <c r="D15" s="59">
        <f t="shared" si="2"/>
        <v>0.08015746129314207</v>
      </c>
      <c r="E15" s="42">
        <v>9508</v>
      </c>
      <c r="F15" s="59">
        <f t="shared" si="0"/>
        <v>0.07699471207961843</v>
      </c>
      <c r="G15" s="42">
        <v>7167</v>
      </c>
      <c r="H15" s="59">
        <f t="shared" si="1"/>
        <v>0.15298738446432003</v>
      </c>
      <c r="I15" s="42">
        <v>208518</v>
      </c>
      <c r="J15" s="59">
        <f t="shared" si="3"/>
        <v>0.08148270879069779</v>
      </c>
      <c r="K15" s="104"/>
    </row>
    <row r="16" spans="2:11" ht="13.5" customHeight="1">
      <c r="B16" s="30" t="s">
        <v>46</v>
      </c>
      <c r="C16" s="44">
        <v>192621</v>
      </c>
      <c r="D16" s="59">
        <f t="shared" si="2"/>
        <v>0.0807861489087929</v>
      </c>
      <c r="E16" s="42">
        <v>7753</v>
      </c>
      <c r="F16" s="59">
        <f t="shared" si="0"/>
        <v>0.06278291993618865</v>
      </c>
      <c r="G16" s="42">
        <v>6591</v>
      </c>
      <c r="H16" s="59">
        <f t="shared" si="1"/>
        <v>0.1406920400452537</v>
      </c>
      <c r="I16" s="42">
        <v>207711</v>
      </c>
      <c r="J16" s="59">
        <f t="shared" si="3"/>
        <v>0.08116735689784396</v>
      </c>
      <c r="K16" s="104"/>
    </row>
    <row r="17" spans="2:11" ht="13.5" customHeight="1" thickBot="1">
      <c r="B17" s="30" t="s">
        <v>47</v>
      </c>
      <c r="C17" s="44">
        <v>219873</v>
      </c>
      <c r="D17" s="59">
        <f t="shared" si="2"/>
        <v>0.09221576525416762</v>
      </c>
      <c r="E17" s="42">
        <v>5799</v>
      </c>
      <c r="F17" s="59">
        <f t="shared" si="0"/>
        <v>0.04695964822777737</v>
      </c>
      <c r="G17" s="42">
        <v>5430</v>
      </c>
      <c r="H17" s="59">
        <f t="shared" si="1"/>
        <v>0.11590923645057315</v>
      </c>
      <c r="I17" s="42">
        <v>231909</v>
      </c>
      <c r="J17" s="59">
        <f t="shared" si="3"/>
        <v>0.09062322443598123</v>
      </c>
      <c r="K17" s="104"/>
    </row>
    <row r="18" spans="2:11" ht="16.5" customHeight="1" thickBot="1">
      <c r="B18" s="77" t="s">
        <v>27</v>
      </c>
      <c r="C18" s="66">
        <v>2384332</v>
      </c>
      <c r="D18" s="65">
        <f aca="true" t="shared" si="4" ref="D18:J18">SUM(D7:D17)</f>
        <v>1</v>
      </c>
      <c r="E18" s="64">
        <v>123489</v>
      </c>
      <c r="F18" s="65">
        <f t="shared" si="4"/>
        <v>1</v>
      </c>
      <c r="G18" s="64">
        <v>46847</v>
      </c>
      <c r="H18" s="65">
        <f t="shared" si="4"/>
        <v>1</v>
      </c>
      <c r="I18" s="64">
        <f>SUM(I7:I17)</f>
        <v>2559046</v>
      </c>
      <c r="J18" s="65">
        <f t="shared" si="4"/>
        <v>1</v>
      </c>
      <c r="K18" s="104"/>
    </row>
    <row r="19" spans="2:11" s="28" customFormat="1" ht="14.25" customHeight="1" thickBot="1">
      <c r="B19" s="61" t="s">
        <v>28</v>
      </c>
      <c r="C19" s="159">
        <v>783</v>
      </c>
      <c r="D19" s="160"/>
      <c r="E19" s="159">
        <v>821</v>
      </c>
      <c r="F19" s="160"/>
      <c r="G19" s="159">
        <v>1199</v>
      </c>
      <c r="H19" s="160"/>
      <c r="I19" s="159">
        <v>788</v>
      </c>
      <c r="J19" s="160"/>
      <c r="K19" s="22"/>
    </row>
    <row r="20" spans="2:11" s="28" customFormat="1" ht="14.25" customHeight="1" thickBot="1">
      <c r="B20" s="62" t="s">
        <v>29</v>
      </c>
      <c r="C20" s="159">
        <v>1464</v>
      </c>
      <c r="D20" s="160"/>
      <c r="E20" s="159">
        <v>1463</v>
      </c>
      <c r="F20" s="160"/>
      <c r="G20" s="159">
        <v>1837</v>
      </c>
      <c r="H20" s="160"/>
      <c r="I20" s="159">
        <v>1472</v>
      </c>
      <c r="J20" s="160"/>
      <c r="K20" s="22"/>
    </row>
    <row r="21" spans="2:11" s="28" customFormat="1" ht="14.25" customHeight="1" thickBot="1">
      <c r="B21" s="62" t="s">
        <v>48</v>
      </c>
      <c r="C21" s="159">
        <v>1836</v>
      </c>
      <c r="D21" s="160"/>
      <c r="E21" s="159">
        <v>1789</v>
      </c>
      <c r="F21" s="160"/>
      <c r="G21" s="159">
        <v>2286</v>
      </c>
      <c r="H21" s="160"/>
      <c r="I21" s="159">
        <v>1842</v>
      </c>
      <c r="J21" s="160"/>
      <c r="K21" s="22"/>
    </row>
    <row r="22" spans="2:11" s="28" customFormat="1" ht="13.5" thickBot="1">
      <c r="B22" s="62" t="s">
        <v>30</v>
      </c>
      <c r="C22" s="159">
        <v>2514</v>
      </c>
      <c r="D22" s="160"/>
      <c r="E22" s="159">
        <v>2259</v>
      </c>
      <c r="F22" s="160"/>
      <c r="G22" s="159">
        <v>3025</v>
      </c>
      <c r="H22" s="160"/>
      <c r="I22" s="159">
        <v>2515</v>
      </c>
      <c r="J22" s="160"/>
      <c r="K22" s="22"/>
    </row>
    <row r="23" spans="2:11" s="28" customFormat="1" ht="13.5" thickBot="1">
      <c r="B23" s="62" t="s">
        <v>31</v>
      </c>
      <c r="C23" s="159">
        <v>5144</v>
      </c>
      <c r="D23" s="160"/>
      <c r="E23" s="159">
        <v>3919</v>
      </c>
      <c r="F23" s="160"/>
      <c r="G23" s="159">
        <v>5412</v>
      </c>
      <c r="H23" s="160"/>
      <c r="I23" s="159">
        <v>5095</v>
      </c>
      <c r="J23" s="160"/>
      <c r="K23" s="22"/>
    </row>
    <row r="24" spans="2:11" ht="13.5" thickBot="1">
      <c r="B24" s="62" t="s">
        <v>91</v>
      </c>
      <c r="C24" s="159">
        <v>2255</v>
      </c>
      <c r="D24" s="160"/>
      <c r="E24" s="159">
        <v>2012</v>
      </c>
      <c r="F24" s="160"/>
      <c r="G24" s="159">
        <v>2670</v>
      </c>
      <c r="H24" s="160"/>
      <c r="I24" s="159">
        <v>2252</v>
      </c>
      <c r="J24" s="160"/>
      <c r="K24" s="105"/>
    </row>
    <row r="25" ht="10.5" customHeight="1">
      <c r="K25" s="105"/>
    </row>
    <row r="37" ht="12.75">
      <c r="B37" s="106"/>
    </row>
    <row r="38" ht="12.75">
      <c r="B38" s="106"/>
    </row>
    <row r="39" ht="12.75">
      <c r="B39" s="106"/>
    </row>
    <row r="43" ht="12.75">
      <c r="B43" s="106"/>
    </row>
    <row r="44" ht="12.75">
      <c r="B44" s="106"/>
    </row>
    <row r="45" ht="12.75">
      <c r="B45" s="106"/>
    </row>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K31"/>
  <sheetViews>
    <sheetView zoomScalePageLayoutView="0" workbookViewId="0" topLeftCell="A1">
      <selection activeCell="A1" sqref="A1"/>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170</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28699</v>
      </c>
      <c r="D7" s="59">
        <f aca="true" t="shared" si="0" ref="D7:D18">C7/$C$19</f>
        <v>0.012036494917654085</v>
      </c>
      <c r="E7" s="41">
        <v>0</v>
      </c>
      <c r="F7" s="59">
        <f aca="true" t="shared" si="1" ref="F7:F18">E7/$E$19</f>
        <v>0</v>
      </c>
      <c r="G7" s="41">
        <v>0</v>
      </c>
      <c r="H7" s="59">
        <f aca="true" t="shared" si="2" ref="H7:H18">G7/$G$19</f>
        <v>0</v>
      </c>
      <c r="I7" s="41">
        <v>28700</v>
      </c>
      <c r="J7" s="60">
        <f>I7/$I$19</f>
        <v>0.01121511688340108</v>
      </c>
      <c r="K7" s="104"/>
    </row>
    <row r="8" spans="2:11" ht="13.5" customHeight="1">
      <c r="B8" s="40" t="s">
        <v>51</v>
      </c>
      <c r="C8" s="42">
        <v>87235</v>
      </c>
      <c r="D8" s="59">
        <f t="shared" si="0"/>
        <v>0.03658676727905342</v>
      </c>
      <c r="E8" s="42">
        <v>23</v>
      </c>
      <c r="F8" s="59">
        <f t="shared" si="1"/>
        <v>0.00018625140700791163</v>
      </c>
      <c r="G8" s="42">
        <v>0</v>
      </c>
      <c r="H8" s="59">
        <f t="shared" si="2"/>
        <v>0</v>
      </c>
      <c r="I8" s="42">
        <v>87259</v>
      </c>
      <c r="J8" s="59">
        <f aca="true" t="shared" si="3" ref="J8:J18">I8/$I$19</f>
        <v>0.03409825380239355</v>
      </c>
      <c r="K8" s="104"/>
    </row>
    <row r="9" spans="2:11" ht="13.5" customHeight="1">
      <c r="B9" s="40" t="s">
        <v>52</v>
      </c>
      <c r="C9" s="42">
        <v>220212</v>
      </c>
      <c r="D9" s="59">
        <f t="shared" si="0"/>
        <v>0.09235794344076244</v>
      </c>
      <c r="E9" s="42">
        <v>15745</v>
      </c>
      <c r="F9" s="59">
        <f t="shared" si="1"/>
        <v>0.12750123492780732</v>
      </c>
      <c r="G9" s="42">
        <v>1533</v>
      </c>
      <c r="H9" s="59">
        <f t="shared" si="2"/>
        <v>0.03272354686532756</v>
      </c>
      <c r="I9" s="42">
        <v>237536</v>
      </c>
      <c r="J9" s="59">
        <f t="shared" si="3"/>
        <v>0.09282209073224944</v>
      </c>
      <c r="K9" s="104"/>
    </row>
    <row r="10" spans="2:11" ht="13.5" customHeight="1">
      <c r="B10" s="40" t="s">
        <v>53</v>
      </c>
      <c r="C10" s="42">
        <v>460373</v>
      </c>
      <c r="D10" s="59">
        <f t="shared" si="0"/>
        <v>0.19308259084724777</v>
      </c>
      <c r="E10" s="42">
        <v>26409</v>
      </c>
      <c r="F10" s="59">
        <f t="shared" si="1"/>
        <v>0.21385710468138863</v>
      </c>
      <c r="G10" s="42">
        <v>1854</v>
      </c>
      <c r="H10" s="59">
        <f t="shared" si="2"/>
        <v>0.03957563984886973</v>
      </c>
      <c r="I10" s="42">
        <v>489017</v>
      </c>
      <c r="J10" s="59">
        <f t="shared" si="3"/>
        <v>0.19109347780383784</v>
      </c>
      <c r="K10" s="104"/>
    </row>
    <row r="11" spans="2:11" ht="13.5" customHeight="1">
      <c r="B11" s="40" t="s">
        <v>54</v>
      </c>
      <c r="C11" s="42">
        <v>787668</v>
      </c>
      <c r="D11" s="59">
        <f t="shared" si="0"/>
        <v>0.33035164566008424</v>
      </c>
      <c r="E11" s="42">
        <v>47355</v>
      </c>
      <c r="F11" s="59">
        <f t="shared" si="1"/>
        <v>0.3834754512547676</v>
      </c>
      <c r="G11" s="42">
        <v>4710</v>
      </c>
      <c r="H11" s="59">
        <f t="shared" si="2"/>
        <v>0.10054005592674024</v>
      </c>
      <c r="I11" s="42">
        <v>840773</v>
      </c>
      <c r="J11" s="59">
        <f t="shared" si="3"/>
        <v>0.3285493891082849</v>
      </c>
      <c r="K11" s="104"/>
    </row>
    <row r="12" spans="2:11" ht="13.5" customHeight="1">
      <c r="B12" s="40" t="s">
        <v>55</v>
      </c>
      <c r="C12" s="42">
        <v>290516</v>
      </c>
      <c r="D12" s="59">
        <f t="shared" si="0"/>
        <v>0.12184377007899906</v>
      </c>
      <c r="E12" s="42">
        <v>14460</v>
      </c>
      <c r="F12" s="59">
        <f t="shared" si="1"/>
        <v>0.11709544979714792</v>
      </c>
      <c r="G12" s="42">
        <v>8773</v>
      </c>
      <c r="H12" s="59">
        <f t="shared" si="2"/>
        <v>0.18726919546609175</v>
      </c>
      <c r="I12" s="42">
        <v>314612</v>
      </c>
      <c r="J12" s="59">
        <f t="shared" si="3"/>
        <v>0.12294112727946274</v>
      </c>
      <c r="K12" s="104"/>
    </row>
    <row r="13" spans="2:11" ht="13.5" customHeight="1">
      <c r="B13" s="40" t="s">
        <v>56</v>
      </c>
      <c r="C13" s="42">
        <v>156864</v>
      </c>
      <c r="D13" s="59">
        <f t="shared" si="0"/>
        <v>0.06578949575814107</v>
      </c>
      <c r="E13" s="42">
        <v>7288</v>
      </c>
      <c r="F13" s="59">
        <f t="shared" si="1"/>
        <v>0.05901740235972435</v>
      </c>
      <c r="G13" s="42">
        <v>8093</v>
      </c>
      <c r="H13" s="59">
        <f t="shared" si="2"/>
        <v>0.172753858304694</v>
      </c>
      <c r="I13" s="42">
        <v>172804</v>
      </c>
      <c r="J13" s="59">
        <f t="shared" si="3"/>
        <v>0.06752672675676795</v>
      </c>
      <c r="K13" s="104"/>
    </row>
    <row r="14" spans="2:11" ht="13.5" customHeight="1">
      <c r="B14" s="40" t="s">
        <v>57</v>
      </c>
      <c r="C14" s="42">
        <v>110847</v>
      </c>
      <c r="D14" s="59">
        <f t="shared" si="0"/>
        <v>0.046489750588424764</v>
      </c>
      <c r="E14" s="42">
        <v>4079</v>
      </c>
      <c r="F14" s="59">
        <f t="shared" si="1"/>
        <v>0.03303128213849007</v>
      </c>
      <c r="G14" s="42">
        <v>5951</v>
      </c>
      <c r="H14" s="59">
        <f t="shared" si="2"/>
        <v>0.12703054624629112</v>
      </c>
      <c r="I14" s="42">
        <v>121265</v>
      </c>
      <c r="J14" s="59">
        <f t="shared" si="3"/>
        <v>0.047386799612042924</v>
      </c>
      <c r="K14" s="104"/>
    </row>
    <row r="15" spans="2:11" ht="13.5" customHeight="1">
      <c r="B15" s="40" t="s">
        <v>58</v>
      </c>
      <c r="C15" s="42">
        <v>77825</v>
      </c>
      <c r="D15" s="59">
        <f t="shared" si="0"/>
        <v>0.032640169238176565</v>
      </c>
      <c r="E15" s="42">
        <v>2709</v>
      </c>
      <c r="F15" s="59">
        <f t="shared" si="1"/>
        <v>0.021937176590627504</v>
      </c>
      <c r="G15" s="42">
        <v>4188</v>
      </c>
      <c r="H15" s="59">
        <f t="shared" si="2"/>
        <v>0.08939740004696138</v>
      </c>
      <c r="I15" s="42">
        <v>84989</v>
      </c>
      <c r="J15" s="59">
        <f t="shared" si="3"/>
        <v>0.033211204487922454</v>
      </c>
      <c r="K15" s="104"/>
    </row>
    <row r="16" spans="2:11" ht="13.5" customHeight="1">
      <c r="B16" s="40" t="s">
        <v>59</v>
      </c>
      <c r="C16" s="42">
        <v>44623</v>
      </c>
      <c r="D16" s="59">
        <f t="shared" si="0"/>
        <v>0.01871509504548863</v>
      </c>
      <c r="E16" s="42">
        <v>1779</v>
      </c>
      <c r="F16" s="59">
        <f t="shared" si="1"/>
        <v>0.014406141437698904</v>
      </c>
      <c r="G16" s="42">
        <v>3241</v>
      </c>
      <c r="H16" s="59">
        <f t="shared" si="2"/>
        <v>0.06918265844130894</v>
      </c>
      <c r="I16" s="42">
        <v>49846</v>
      </c>
      <c r="J16" s="59">
        <f t="shared" si="3"/>
        <v>0.019478352479791298</v>
      </c>
      <c r="K16" s="104"/>
    </row>
    <row r="17" spans="2:11" ht="13.5" customHeight="1">
      <c r="B17" s="40" t="s">
        <v>60</v>
      </c>
      <c r="C17" s="42">
        <v>41927</v>
      </c>
      <c r="D17" s="59">
        <f t="shared" si="0"/>
        <v>0.017584380027613603</v>
      </c>
      <c r="E17" s="42">
        <v>1566</v>
      </c>
      <c r="F17" s="59">
        <f t="shared" si="1"/>
        <v>0.012681291451060419</v>
      </c>
      <c r="G17" s="42">
        <v>3199</v>
      </c>
      <c r="H17" s="59">
        <f t="shared" si="2"/>
        <v>0.06828612291075202</v>
      </c>
      <c r="I17" s="42">
        <v>46943</v>
      </c>
      <c r="J17" s="59">
        <f t="shared" si="3"/>
        <v>0.018343945360888392</v>
      </c>
      <c r="K17" s="104"/>
    </row>
    <row r="18" spans="2:11" ht="13.5" customHeight="1" thickBot="1">
      <c r="B18" s="40" t="s">
        <v>61</v>
      </c>
      <c r="C18" s="42">
        <v>77543</v>
      </c>
      <c r="D18" s="59">
        <f t="shared" si="0"/>
        <v>0.03252189711835432</v>
      </c>
      <c r="E18" s="42">
        <v>2076</v>
      </c>
      <c r="F18" s="59">
        <f t="shared" si="1"/>
        <v>0.016811213954279328</v>
      </c>
      <c r="G18" s="42">
        <v>5305</v>
      </c>
      <c r="H18" s="59">
        <f t="shared" si="2"/>
        <v>0.11324097594296326</v>
      </c>
      <c r="I18" s="42">
        <v>85302</v>
      </c>
      <c r="J18" s="59">
        <f t="shared" si="3"/>
        <v>0.033333515692957456</v>
      </c>
      <c r="K18" s="104"/>
    </row>
    <row r="19" spans="2:10" ht="17.25" customHeight="1" thickBot="1">
      <c r="B19" s="35" t="s">
        <v>27</v>
      </c>
      <c r="C19" s="46">
        <v>2384332</v>
      </c>
      <c r="D19" s="45">
        <f>SUM(D7:D18)</f>
        <v>1</v>
      </c>
      <c r="E19" s="46">
        <v>123489</v>
      </c>
      <c r="F19" s="45">
        <f>SUM(F7:F18)</f>
        <v>0.9999999999999999</v>
      </c>
      <c r="G19" s="46">
        <v>46847</v>
      </c>
      <c r="H19" s="45">
        <f>SUM(H7:H18)</f>
        <v>1</v>
      </c>
      <c r="I19" s="46">
        <v>2559046</v>
      </c>
      <c r="J19" s="45">
        <f>SUM(J7:J18)</f>
        <v>1</v>
      </c>
    </row>
    <row r="20" spans="2:10" s="28" customFormat="1" ht="14.25" customHeight="1" thickBot="1">
      <c r="B20" s="62" t="s">
        <v>28</v>
      </c>
      <c r="C20" s="159">
        <v>505</v>
      </c>
      <c r="D20" s="160"/>
      <c r="E20" s="159">
        <v>643</v>
      </c>
      <c r="F20" s="160"/>
      <c r="G20" s="159">
        <v>875</v>
      </c>
      <c r="H20" s="160"/>
      <c r="I20" s="159">
        <v>521</v>
      </c>
      <c r="J20" s="160"/>
    </row>
    <row r="21" spans="2:10" s="28" customFormat="1" ht="14.25" customHeight="1" thickBot="1">
      <c r="B21" s="62" t="s">
        <v>29</v>
      </c>
      <c r="C21" s="159">
        <v>930</v>
      </c>
      <c r="D21" s="160"/>
      <c r="E21" s="159">
        <v>928</v>
      </c>
      <c r="F21" s="160"/>
      <c r="G21" s="159">
        <v>1360</v>
      </c>
      <c r="H21" s="160"/>
      <c r="I21" s="159">
        <v>935</v>
      </c>
      <c r="J21" s="160"/>
    </row>
    <row r="22" spans="2:10" s="28" customFormat="1" ht="14.25" customHeight="1" thickBot="1">
      <c r="B22" s="62" t="s">
        <v>48</v>
      </c>
      <c r="C22" s="159">
        <v>1104</v>
      </c>
      <c r="D22" s="160"/>
      <c r="E22" s="159">
        <v>1086</v>
      </c>
      <c r="F22" s="160"/>
      <c r="G22" s="159">
        <v>1698</v>
      </c>
      <c r="H22" s="160"/>
      <c r="I22" s="159">
        <v>1108</v>
      </c>
      <c r="J22" s="160"/>
    </row>
    <row r="23" spans="2:10" s="28" customFormat="1" ht="13.5" thickBot="1">
      <c r="B23" s="62" t="s">
        <v>30</v>
      </c>
      <c r="C23" s="159">
        <v>1405</v>
      </c>
      <c r="D23" s="160"/>
      <c r="E23" s="159">
        <v>1286</v>
      </c>
      <c r="F23" s="160"/>
      <c r="G23" s="159">
        <v>2252</v>
      </c>
      <c r="H23" s="160"/>
      <c r="I23" s="159">
        <v>1420</v>
      </c>
      <c r="J23" s="160"/>
    </row>
    <row r="24" spans="2:10" s="28" customFormat="1" ht="13.5" thickBot="1">
      <c r="B24" s="62" t="s">
        <v>31</v>
      </c>
      <c r="C24" s="159">
        <v>2532</v>
      </c>
      <c r="D24" s="160"/>
      <c r="E24" s="159">
        <v>2166</v>
      </c>
      <c r="F24" s="160"/>
      <c r="G24" s="159">
        <v>4029</v>
      </c>
      <c r="H24" s="160"/>
      <c r="I24" s="159">
        <v>2562</v>
      </c>
      <c r="J24" s="160"/>
    </row>
    <row r="25" spans="2:11" ht="13.5" thickBot="1">
      <c r="B25" s="62" t="s">
        <v>62</v>
      </c>
      <c r="C25" s="159">
        <v>1283</v>
      </c>
      <c r="D25" s="160"/>
      <c r="E25" s="159">
        <v>1205</v>
      </c>
      <c r="F25" s="160"/>
      <c r="G25" s="159">
        <v>1978</v>
      </c>
      <c r="H25" s="160"/>
      <c r="I25" s="159">
        <v>1293</v>
      </c>
      <c r="J25" s="160"/>
      <c r="K25" s="105"/>
    </row>
    <row r="26" ht="12.75">
      <c r="K26" s="105"/>
    </row>
    <row r="31" ht="12.75">
      <c r="E31" s="104"/>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B1:K25"/>
  <sheetViews>
    <sheetView zoomScalePageLayoutView="0" workbookViewId="0" topLeftCell="A1">
      <selection activeCell="A1" sqref="A1"/>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168</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46634</v>
      </c>
      <c r="D7" s="59">
        <f>C7/$C$18</f>
        <v>0.017593002335598008</v>
      </c>
      <c r="E7" s="41">
        <v>2075</v>
      </c>
      <c r="F7" s="60">
        <f aca="true" t="shared" si="0" ref="F7:F17">E7/$E$18</f>
        <v>0.015122363607212093</v>
      </c>
      <c r="G7" s="41">
        <v>446</v>
      </c>
      <c r="H7" s="60">
        <f aca="true" t="shared" si="1" ref="H7:H17">G7/$G$18</f>
        <v>0.007864990212848501</v>
      </c>
      <c r="I7" s="41">
        <v>49297</v>
      </c>
      <c r="J7" s="60">
        <f>I7/$I$18</f>
        <v>0.017310750033008308</v>
      </c>
      <c r="K7" s="104"/>
    </row>
    <row r="8" spans="2:11" ht="13.5" customHeight="1">
      <c r="B8" s="30" t="s">
        <v>38</v>
      </c>
      <c r="C8" s="44">
        <v>218839</v>
      </c>
      <c r="D8" s="59">
        <f aca="true" t="shared" si="2" ref="D8:D17">C8/$C$18</f>
        <v>0.08255854179611297</v>
      </c>
      <c r="E8" s="42">
        <v>10884</v>
      </c>
      <c r="F8" s="59">
        <f t="shared" si="0"/>
        <v>0.07932135204862478</v>
      </c>
      <c r="G8" s="42">
        <v>1400</v>
      </c>
      <c r="H8" s="59">
        <f t="shared" si="1"/>
        <v>0.02468831008517467</v>
      </c>
      <c r="I8" s="42">
        <v>231133</v>
      </c>
      <c r="J8" s="59">
        <f aca="true" t="shared" si="3" ref="J8:J17">I8/$I$18</f>
        <v>0.08116286158142096</v>
      </c>
      <c r="K8" s="104"/>
    </row>
    <row r="9" spans="2:11" ht="13.5" customHeight="1">
      <c r="B9" s="30" t="s">
        <v>39</v>
      </c>
      <c r="C9" s="44">
        <v>203894</v>
      </c>
      <c r="D9" s="59">
        <f t="shared" si="2"/>
        <v>0.07692043612416735</v>
      </c>
      <c r="E9" s="42">
        <v>11424</v>
      </c>
      <c r="F9" s="59">
        <f t="shared" si="0"/>
        <v>0.0832568105295378</v>
      </c>
      <c r="G9" s="42">
        <v>1575</v>
      </c>
      <c r="H9" s="59">
        <f t="shared" si="1"/>
        <v>0.027774348845821504</v>
      </c>
      <c r="I9" s="42">
        <v>216919</v>
      </c>
      <c r="J9" s="59">
        <f t="shared" si="3"/>
        <v>0.07617158420208388</v>
      </c>
      <c r="K9" s="104"/>
    </row>
    <row r="10" spans="2:11" ht="13.5" customHeight="1">
      <c r="B10" s="30" t="s">
        <v>40</v>
      </c>
      <c r="C10" s="44">
        <v>267896</v>
      </c>
      <c r="D10" s="59">
        <f t="shared" si="2"/>
        <v>0.1010656378114115</v>
      </c>
      <c r="E10" s="42">
        <v>15908</v>
      </c>
      <c r="F10" s="59">
        <f t="shared" si="0"/>
        <v>0.11593569169326745</v>
      </c>
      <c r="G10" s="42">
        <v>2170</v>
      </c>
      <c r="H10" s="59">
        <f t="shared" si="1"/>
        <v>0.03826688063202074</v>
      </c>
      <c r="I10" s="42">
        <v>286052</v>
      </c>
      <c r="J10" s="59">
        <f t="shared" si="3"/>
        <v>0.1004477892862059</v>
      </c>
      <c r="K10" s="104"/>
    </row>
    <row r="11" spans="2:11" ht="13.5" customHeight="1">
      <c r="B11" s="30" t="s">
        <v>41</v>
      </c>
      <c r="C11" s="44">
        <v>488103</v>
      </c>
      <c r="D11" s="59">
        <f t="shared" si="2"/>
        <v>0.1841402671658531</v>
      </c>
      <c r="E11" s="42">
        <v>28531</v>
      </c>
      <c r="F11" s="59">
        <f t="shared" si="0"/>
        <v>0.20793067762764733</v>
      </c>
      <c r="G11" s="42">
        <v>6669</v>
      </c>
      <c r="H11" s="59">
        <f t="shared" si="1"/>
        <v>0.11760452854144991</v>
      </c>
      <c r="I11" s="42">
        <v>523478</v>
      </c>
      <c r="J11" s="59">
        <f t="shared" si="3"/>
        <v>0.1838204516660065</v>
      </c>
      <c r="K11" s="104"/>
    </row>
    <row r="12" spans="2:11" ht="13.5" customHeight="1">
      <c r="B12" s="30" t="s">
        <v>42</v>
      </c>
      <c r="C12" s="44">
        <v>375026</v>
      </c>
      <c r="D12" s="59">
        <f t="shared" si="2"/>
        <v>0.14148117883754296</v>
      </c>
      <c r="E12" s="42">
        <v>22441</v>
      </c>
      <c r="F12" s="59">
        <f t="shared" si="0"/>
        <v>0.1635474514262393</v>
      </c>
      <c r="G12" s="42">
        <v>8502</v>
      </c>
      <c r="H12" s="59">
        <f t="shared" si="1"/>
        <v>0.14992858024582503</v>
      </c>
      <c r="I12" s="42">
        <v>406289</v>
      </c>
      <c r="J12" s="59">
        <f t="shared" si="3"/>
        <v>0.14266927642982152</v>
      </c>
      <c r="K12" s="104"/>
    </row>
    <row r="13" spans="2:11" ht="13.5" customHeight="1">
      <c r="B13" s="30" t="s">
        <v>43</v>
      </c>
      <c r="C13" s="44">
        <v>245014</v>
      </c>
      <c r="D13" s="59">
        <f t="shared" si="2"/>
        <v>0.0924332434329933</v>
      </c>
      <c r="E13" s="42">
        <v>13964</v>
      </c>
      <c r="F13" s="59">
        <f t="shared" si="0"/>
        <v>0.10176804116198056</v>
      </c>
      <c r="G13" s="42">
        <v>7572</v>
      </c>
      <c r="H13" s="59">
        <f t="shared" si="1"/>
        <v>0.13352848854638757</v>
      </c>
      <c r="I13" s="42">
        <v>266905</v>
      </c>
      <c r="J13" s="59">
        <f t="shared" si="3"/>
        <v>0.093724278101306</v>
      </c>
      <c r="K13" s="104"/>
    </row>
    <row r="14" spans="2:11" ht="13.5" customHeight="1">
      <c r="B14" s="30" t="s">
        <v>44</v>
      </c>
      <c r="C14" s="44">
        <v>163529</v>
      </c>
      <c r="D14" s="59">
        <f t="shared" si="2"/>
        <v>0.06169245784058855</v>
      </c>
      <c r="E14" s="42">
        <v>8500</v>
      </c>
      <c r="F14" s="59">
        <f t="shared" si="0"/>
        <v>0.06194703164400134</v>
      </c>
      <c r="G14" s="42">
        <v>6100</v>
      </c>
      <c r="H14" s="59">
        <f t="shared" si="1"/>
        <v>0.10757049394254678</v>
      </c>
      <c r="I14" s="42">
        <v>178499</v>
      </c>
      <c r="J14" s="59">
        <f t="shared" si="3"/>
        <v>0.06268031665500841</v>
      </c>
      <c r="K14" s="104"/>
    </row>
    <row r="15" spans="2:11" ht="13.5" customHeight="1">
      <c r="B15" s="30" t="s">
        <v>45</v>
      </c>
      <c r="C15" s="44">
        <v>202909</v>
      </c>
      <c r="D15" s="59">
        <f t="shared" si="2"/>
        <v>0.07654883799189124</v>
      </c>
      <c r="E15" s="42">
        <v>9579</v>
      </c>
      <c r="F15" s="59">
        <f t="shared" si="0"/>
        <v>0.06981066071975163</v>
      </c>
      <c r="G15" s="42">
        <v>8396</v>
      </c>
      <c r="H15" s="59">
        <f t="shared" si="1"/>
        <v>0.14805932248223325</v>
      </c>
      <c r="I15" s="42">
        <v>221419</v>
      </c>
      <c r="J15" s="59">
        <f t="shared" si="3"/>
        <v>0.07775176910478662</v>
      </c>
      <c r="K15" s="104"/>
    </row>
    <row r="16" spans="2:11" ht="13.5" customHeight="1">
      <c r="B16" s="30" t="s">
        <v>46</v>
      </c>
      <c r="C16" s="44">
        <v>203466</v>
      </c>
      <c r="D16" s="59">
        <f t="shared" si="2"/>
        <v>0.0767589701336961</v>
      </c>
      <c r="E16" s="42">
        <v>7981</v>
      </c>
      <c r="F16" s="59">
        <f t="shared" si="0"/>
        <v>0.058164618770679376</v>
      </c>
      <c r="G16" s="42">
        <v>7562</v>
      </c>
      <c r="H16" s="59">
        <f t="shared" si="1"/>
        <v>0.13335214347435062</v>
      </c>
      <c r="I16" s="42">
        <v>219516</v>
      </c>
      <c r="J16" s="59">
        <f t="shared" si="3"/>
        <v>0.07708352646704367</v>
      </c>
      <c r="K16" s="104"/>
    </row>
    <row r="17" spans="2:11" ht="13.5" customHeight="1" thickBot="1">
      <c r="B17" s="30" t="s">
        <v>47</v>
      </c>
      <c r="C17" s="44">
        <v>235403</v>
      </c>
      <c r="D17" s="59">
        <f t="shared" si="2"/>
        <v>0.08880742653014491</v>
      </c>
      <c r="E17" s="42">
        <v>5927</v>
      </c>
      <c r="F17" s="59">
        <f t="shared" si="0"/>
        <v>0.04319530077105835</v>
      </c>
      <c r="G17" s="42">
        <v>6315</v>
      </c>
      <c r="H17" s="59">
        <f t="shared" si="1"/>
        <v>0.11136191299134146</v>
      </c>
      <c r="I17" s="42">
        <v>248261</v>
      </c>
      <c r="J17" s="59">
        <f t="shared" si="3"/>
        <v>0.08717739647330822</v>
      </c>
      <c r="K17" s="104"/>
    </row>
    <row r="18" spans="2:11" ht="16.5" customHeight="1" thickBot="1">
      <c r="B18" s="77" t="s">
        <v>27</v>
      </c>
      <c r="C18" s="66">
        <f aca="true" t="shared" si="4" ref="C18:J18">SUM(C7:C17)</f>
        <v>2650713</v>
      </c>
      <c r="D18" s="65">
        <f t="shared" si="4"/>
        <v>1</v>
      </c>
      <c r="E18" s="64">
        <f t="shared" si="4"/>
        <v>137214</v>
      </c>
      <c r="F18" s="65">
        <f t="shared" si="4"/>
        <v>1</v>
      </c>
      <c r="G18" s="64">
        <f t="shared" si="4"/>
        <v>56707</v>
      </c>
      <c r="H18" s="65">
        <f t="shared" si="4"/>
        <v>1</v>
      </c>
      <c r="I18" s="64">
        <f t="shared" si="4"/>
        <v>2847768</v>
      </c>
      <c r="J18" s="65">
        <f t="shared" si="4"/>
        <v>1</v>
      </c>
      <c r="K18" s="104"/>
    </row>
    <row r="19" spans="2:11" s="28" customFormat="1" ht="14.25" customHeight="1" thickBot="1">
      <c r="B19" s="61" t="s">
        <v>28</v>
      </c>
      <c r="C19" s="159">
        <v>784</v>
      </c>
      <c r="D19" s="160"/>
      <c r="E19" s="159">
        <v>808</v>
      </c>
      <c r="F19" s="160"/>
      <c r="G19" s="159">
        <v>1169</v>
      </c>
      <c r="H19" s="160"/>
      <c r="I19" s="159">
        <v>789</v>
      </c>
      <c r="J19" s="160"/>
      <c r="K19" s="22"/>
    </row>
    <row r="20" spans="2:11" s="28" customFormat="1" ht="14.25" customHeight="1" thickBot="1">
      <c r="B20" s="62" t="s">
        <v>29</v>
      </c>
      <c r="C20" s="159">
        <v>1447</v>
      </c>
      <c r="D20" s="160"/>
      <c r="E20" s="159">
        <v>1423</v>
      </c>
      <c r="F20" s="160"/>
      <c r="G20" s="159">
        <v>1809</v>
      </c>
      <c r="H20" s="160"/>
      <c r="I20" s="159">
        <v>1453</v>
      </c>
      <c r="J20" s="160"/>
      <c r="K20" s="22"/>
    </row>
    <row r="21" spans="2:11" s="28" customFormat="1" ht="14.25" customHeight="1" thickBot="1">
      <c r="B21" s="62" t="s">
        <v>48</v>
      </c>
      <c r="C21" s="159">
        <v>1807</v>
      </c>
      <c r="D21" s="160"/>
      <c r="E21" s="159">
        <v>1748</v>
      </c>
      <c r="F21" s="160"/>
      <c r="G21" s="159">
        <v>2250</v>
      </c>
      <c r="H21" s="160"/>
      <c r="I21" s="159">
        <v>1812</v>
      </c>
      <c r="J21" s="160"/>
      <c r="K21" s="22"/>
    </row>
    <row r="22" spans="2:11" s="28" customFormat="1" ht="13.5" thickBot="1">
      <c r="B22" s="62" t="s">
        <v>30</v>
      </c>
      <c r="C22" s="159">
        <v>2462</v>
      </c>
      <c r="D22" s="160"/>
      <c r="E22" s="159">
        <v>2198</v>
      </c>
      <c r="F22" s="160"/>
      <c r="G22" s="159">
        <v>2977</v>
      </c>
      <c r="H22" s="160"/>
      <c r="I22" s="159">
        <v>2462</v>
      </c>
      <c r="J22" s="160"/>
      <c r="K22" s="22"/>
    </row>
    <row r="23" spans="2:11" s="28" customFormat="1" ht="13.5" thickBot="1">
      <c r="B23" s="62" t="s">
        <v>31</v>
      </c>
      <c r="C23" s="159">
        <v>5063</v>
      </c>
      <c r="D23" s="160"/>
      <c r="E23" s="159">
        <v>3826</v>
      </c>
      <c r="F23" s="160"/>
      <c r="G23" s="159">
        <v>5317</v>
      </c>
      <c r="H23" s="160"/>
      <c r="I23" s="159">
        <v>5016</v>
      </c>
      <c r="J23" s="160"/>
      <c r="K23" s="22"/>
    </row>
    <row r="24" spans="2:11" ht="13.5" thickBot="1">
      <c r="B24" s="62" t="s">
        <v>91</v>
      </c>
      <c r="C24" s="159">
        <v>2220</v>
      </c>
      <c r="D24" s="160"/>
      <c r="E24" s="159">
        <v>1961</v>
      </c>
      <c r="F24" s="160"/>
      <c r="G24" s="159">
        <v>2631</v>
      </c>
      <c r="H24" s="160"/>
      <c r="I24" s="159">
        <v>2217</v>
      </c>
      <c r="J24" s="160"/>
      <c r="K24" s="105"/>
    </row>
    <row r="25" ht="10.5" customHeight="1">
      <c r="K25" s="105"/>
    </row>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1:K26"/>
  <sheetViews>
    <sheetView zoomScalePageLayoutView="0" workbookViewId="0" topLeftCell="A1">
      <selection activeCell="A1" sqref="A1"/>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167</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32714</v>
      </c>
      <c r="D7" s="59">
        <f aca="true" t="shared" si="0" ref="D7:D18">C7/$C$19</f>
        <v>0.012341585075411785</v>
      </c>
      <c r="E7" s="41">
        <v>0</v>
      </c>
      <c r="F7" s="59">
        <f aca="true" t="shared" si="1" ref="F7:F18">E7/$E$19</f>
        <v>0</v>
      </c>
      <c r="G7" s="41">
        <v>0</v>
      </c>
      <c r="H7" s="59">
        <f aca="true" t="shared" si="2" ref="H7:H18">G7/$G$19</f>
        <v>0</v>
      </c>
      <c r="I7" s="41">
        <v>32715</v>
      </c>
      <c r="J7" s="60">
        <f>I7/$I$19</f>
        <v>0.011487944242648979</v>
      </c>
      <c r="K7" s="104"/>
    </row>
    <row r="8" spans="2:11" ht="13.5" customHeight="1">
      <c r="B8" s="40" t="s">
        <v>51</v>
      </c>
      <c r="C8" s="42">
        <v>100173</v>
      </c>
      <c r="D8" s="59">
        <f t="shared" si="0"/>
        <v>0.0377909641669996</v>
      </c>
      <c r="E8" s="42">
        <v>30</v>
      </c>
      <c r="F8" s="59">
        <f t="shared" si="1"/>
        <v>0.00021863658227294592</v>
      </c>
      <c r="G8" s="42">
        <v>0</v>
      </c>
      <c r="H8" s="59">
        <f t="shared" si="2"/>
        <v>0</v>
      </c>
      <c r="I8" s="42">
        <v>100205</v>
      </c>
      <c r="J8" s="59">
        <f aca="true" t="shared" si="3" ref="J8:J18">I8/$I$19</f>
        <v>0.0351872062611842</v>
      </c>
      <c r="K8" s="104"/>
    </row>
    <row r="9" spans="2:11" ht="13.5" customHeight="1">
      <c r="B9" s="40" t="s">
        <v>52</v>
      </c>
      <c r="C9" s="42">
        <v>256061</v>
      </c>
      <c r="D9" s="59">
        <f t="shared" si="0"/>
        <v>0.09660080136929196</v>
      </c>
      <c r="E9" s="42">
        <v>18923</v>
      </c>
      <c r="F9" s="59">
        <f t="shared" si="1"/>
        <v>0.1379086682116985</v>
      </c>
      <c r="G9" s="42">
        <v>1998</v>
      </c>
      <c r="H9" s="59">
        <f t="shared" si="2"/>
        <v>0.035233745392984996</v>
      </c>
      <c r="I9" s="42">
        <v>277008</v>
      </c>
      <c r="J9" s="59">
        <f t="shared" si="3"/>
        <v>0.09727196878397397</v>
      </c>
      <c r="K9" s="104"/>
    </row>
    <row r="10" spans="2:11" ht="13.5" customHeight="1">
      <c r="B10" s="40" t="s">
        <v>53</v>
      </c>
      <c r="C10" s="42">
        <v>546088</v>
      </c>
      <c r="D10" s="59">
        <f t="shared" si="0"/>
        <v>0.2060155135618228</v>
      </c>
      <c r="E10" s="42">
        <v>32329</v>
      </c>
      <c r="F10" s="59">
        <f t="shared" si="1"/>
        <v>0.23561006894340228</v>
      </c>
      <c r="G10" s="42">
        <v>2521</v>
      </c>
      <c r="H10" s="59">
        <f t="shared" si="2"/>
        <v>0.0444565926605181</v>
      </c>
      <c r="I10" s="42">
        <v>581241</v>
      </c>
      <c r="J10" s="59">
        <f t="shared" si="3"/>
        <v>0.20410405622929959</v>
      </c>
      <c r="K10" s="104"/>
    </row>
    <row r="11" spans="2:11" ht="13.5" customHeight="1">
      <c r="B11" s="40" t="s">
        <v>54</v>
      </c>
      <c r="C11" s="42">
        <v>869017</v>
      </c>
      <c r="D11" s="59">
        <f t="shared" si="0"/>
        <v>0.3278427351433369</v>
      </c>
      <c r="E11" s="42">
        <v>51275</v>
      </c>
      <c r="F11" s="59">
        <f t="shared" si="1"/>
        <v>0.3736863585348434</v>
      </c>
      <c r="G11" s="42">
        <v>6202</v>
      </c>
      <c r="H11" s="59">
        <f t="shared" si="2"/>
        <v>0.10936921367732379</v>
      </c>
      <c r="I11" s="42">
        <v>927185</v>
      </c>
      <c r="J11" s="59">
        <f t="shared" si="3"/>
        <v>0.32558305311387725</v>
      </c>
      <c r="K11" s="104"/>
    </row>
    <row r="12" spans="2:11" ht="13.5" customHeight="1">
      <c r="B12" s="40" t="s">
        <v>55</v>
      </c>
      <c r="C12" s="42">
        <v>306686</v>
      </c>
      <c r="D12" s="59">
        <f t="shared" si="0"/>
        <v>0.1156994363403356</v>
      </c>
      <c r="E12" s="42">
        <v>14734</v>
      </c>
      <c r="F12" s="59">
        <f t="shared" si="1"/>
        <v>0.1073797134403195</v>
      </c>
      <c r="G12" s="42">
        <v>10765</v>
      </c>
      <c r="H12" s="59">
        <f t="shared" si="2"/>
        <v>0.1898354700477895</v>
      </c>
      <c r="I12" s="42">
        <v>332798</v>
      </c>
      <c r="J12" s="59">
        <f t="shared" si="3"/>
        <v>0.11686275005548205</v>
      </c>
      <c r="K12" s="104"/>
    </row>
    <row r="13" spans="2:11" ht="13.5" customHeight="1">
      <c r="B13" s="40" t="s">
        <v>56</v>
      </c>
      <c r="C13" s="42">
        <v>166592</v>
      </c>
      <c r="D13" s="59">
        <f t="shared" si="0"/>
        <v>0.06284799599202177</v>
      </c>
      <c r="E13" s="42">
        <v>7320</v>
      </c>
      <c r="F13" s="59">
        <f t="shared" si="1"/>
        <v>0.0533473260745988</v>
      </c>
      <c r="G13" s="42">
        <v>9748</v>
      </c>
      <c r="H13" s="59">
        <f t="shared" si="2"/>
        <v>0.17190117622163048</v>
      </c>
      <c r="I13" s="42">
        <v>184078</v>
      </c>
      <c r="J13" s="59">
        <f t="shared" si="3"/>
        <v>0.06463939478215922</v>
      </c>
      <c r="K13" s="104"/>
    </row>
    <row r="14" spans="2:11" ht="13.5" customHeight="1">
      <c r="B14" s="40" t="s">
        <v>57</v>
      </c>
      <c r="C14" s="42">
        <v>116807</v>
      </c>
      <c r="D14" s="59">
        <f t="shared" si="0"/>
        <v>0.044066256890127296</v>
      </c>
      <c r="E14" s="42">
        <v>4262</v>
      </c>
      <c r="F14" s="59">
        <f t="shared" si="1"/>
        <v>0.03106097045490985</v>
      </c>
      <c r="G14" s="42">
        <v>7042</v>
      </c>
      <c r="H14" s="59">
        <f t="shared" si="2"/>
        <v>0.12418219972842859</v>
      </c>
      <c r="I14" s="42">
        <v>128364</v>
      </c>
      <c r="J14" s="59">
        <f t="shared" si="3"/>
        <v>0.0450753010778968</v>
      </c>
      <c r="K14" s="104"/>
    </row>
    <row r="15" spans="2:11" ht="13.5" customHeight="1">
      <c r="B15" s="40" t="s">
        <v>58</v>
      </c>
      <c r="C15" s="42">
        <v>78877</v>
      </c>
      <c r="D15" s="59">
        <f t="shared" si="0"/>
        <v>0.029756899370094007</v>
      </c>
      <c r="E15" s="42">
        <v>2753</v>
      </c>
      <c r="F15" s="59">
        <f t="shared" si="1"/>
        <v>0.020063550366580668</v>
      </c>
      <c r="G15" s="42">
        <v>4894</v>
      </c>
      <c r="H15" s="59">
        <f t="shared" si="2"/>
        <v>0.08630327825488916</v>
      </c>
      <c r="I15" s="42">
        <v>86720</v>
      </c>
      <c r="J15" s="59">
        <f t="shared" si="3"/>
        <v>0.030451918836084963</v>
      </c>
      <c r="K15" s="104"/>
    </row>
    <row r="16" spans="2:11" ht="13.5" customHeight="1">
      <c r="B16" s="40" t="s">
        <v>59</v>
      </c>
      <c r="C16" s="42">
        <v>47022</v>
      </c>
      <c r="D16" s="59">
        <f t="shared" si="0"/>
        <v>0.017739378046585957</v>
      </c>
      <c r="E16" s="42">
        <v>1853</v>
      </c>
      <c r="F16" s="59">
        <f t="shared" si="1"/>
        <v>0.013504452898392293</v>
      </c>
      <c r="G16" s="42">
        <v>3595</v>
      </c>
      <c r="H16" s="59">
        <f t="shared" si="2"/>
        <v>0.06339605339728781</v>
      </c>
      <c r="I16" s="42">
        <v>52619</v>
      </c>
      <c r="J16" s="59">
        <f t="shared" si="3"/>
        <v>0.018477277643403536</v>
      </c>
      <c r="K16" s="104"/>
    </row>
    <row r="17" spans="2:11" ht="13.5" customHeight="1">
      <c r="B17" s="40" t="s">
        <v>60</v>
      </c>
      <c r="C17" s="42">
        <v>45883</v>
      </c>
      <c r="D17" s="59">
        <f t="shared" si="0"/>
        <v>0.017309682338299166</v>
      </c>
      <c r="E17" s="42">
        <v>1555</v>
      </c>
      <c r="F17" s="59">
        <f t="shared" si="1"/>
        <v>0.011332662847814362</v>
      </c>
      <c r="G17" s="42">
        <v>3766</v>
      </c>
      <c r="H17" s="59">
        <f t="shared" si="2"/>
        <v>0.06641155412911987</v>
      </c>
      <c r="I17" s="42">
        <v>51383</v>
      </c>
      <c r="J17" s="59">
        <f t="shared" si="3"/>
        <v>0.01804325352346118</v>
      </c>
      <c r="K17" s="104"/>
    </row>
    <row r="18" spans="2:11" ht="13.5" customHeight="1" thickBot="1">
      <c r="B18" s="40" t="s">
        <v>61</v>
      </c>
      <c r="C18" s="42">
        <v>84793</v>
      </c>
      <c r="D18" s="59">
        <f t="shared" si="0"/>
        <v>0.031988751705673155</v>
      </c>
      <c r="E18" s="42">
        <v>2180</v>
      </c>
      <c r="F18" s="59">
        <f t="shared" si="1"/>
        <v>0.0158875916451674</v>
      </c>
      <c r="G18" s="42">
        <v>6176</v>
      </c>
      <c r="H18" s="59">
        <f t="shared" si="2"/>
        <v>0.10891071649002769</v>
      </c>
      <c r="I18" s="42">
        <v>93452</v>
      </c>
      <c r="J18" s="59">
        <f t="shared" si="3"/>
        <v>0.032815875450528276</v>
      </c>
      <c r="K18" s="104"/>
    </row>
    <row r="19" spans="2:10" ht="17.25" customHeight="1" thickBot="1">
      <c r="B19" s="35" t="s">
        <v>27</v>
      </c>
      <c r="C19" s="46">
        <f aca="true" t="shared" si="4" ref="C19:H19">SUM(C7:C18)</f>
        <v>2650713</v>
      </c>
      <c r="D19" s="45">
        <f t="shared" si="4"/>
        <v>1</v>
      </c>
      <c r="E19" s="46">
        <f t="shared" si="4"/>
        <v>137214</v>
      </c>
      <c r="F19" s="45">
        <f t="shared" si="4"/>
        <v>0.9999999999999999</v>
      </c>
      <c r="G19" s="46">
        <f t="shared" si="4"/>
        <v>56707</v>
      </c>
      <c r="H19" s="45">
        <f t="shared" si="4"/>
        <v>1</v>
      </c>
      <c r="I19" s="46">
        <f>SUM(I7:I18)</f>
        <v>2847768</v>
      </c>
      <c r="J19" s="45">
        <f>SUM(J7:J18)</f>
        <v>1</v>
      </c>
    </row>
    <row r="20" spans="2:10" s="28" customFormat="1" ht="14.25" customHeight="1" thickBot="1">
      <c r="B20" s="62" t="s">
        <v>28</v>
      </c>
      <c r="C20" s="159">
        <v>499</v>
      </c>
      <c r="D20" s="160"/>
      <c r="E20" s="159">
        <v>639</v>
      </c>
      <c r="F20" s="160"/>
      <c r="G20" s="159">
        <v>856</v>
      </c>
      <c r="H20" s="160"/>
      <c r="I20" s="159">
        <v>515</v>
      </c>
      <c r="J20" s="160"/>
    </row>
    <row r="21" spans="2:10" s="28" customFormat="1" ht="14.25" customHeight="1" thickBot="1">
      <c r="B21" s="62" t="s">
        <v>29</v>
      </c>
      <c r="C21" s="159">
        <v>918</v>
      </c>
      <c r="D21" s="160"/>
      <c r="E21" s="159">
        <v>907</v>
      </c>
      <c r="F21" s="160"/>
      <c r="G21" s="159">
        <v>1336</v>
      </c>
      <c r="H21" s="160"/>
      <c r="I21" s="159">
        <v>923</v>
      </c>
      <c r="J21" s="160"/>
    </row>
    <row r="22" spans="2:10" s="28" customFormat="1" ht="14.25" customHeight="1" thickBot="1">
      <c r="B22" s="62" t="s">
        <v>48</v>
      </c>
      <c r="C22" s="159">
        <v>1089</v>
      </c>
      <c r="D22" s="160"/>
      <c r="E22" s="159">
        <v>1067</v>
      </c>
      <c r="F22" s="160"/>
      <c r="G22" s="159">
        <v>1670</v>
      </c>
      <c r="H22" s="160"/>
      <c r="I22" s="159">
        <v>1093</v>
      </c>
      <c r="J22" s="160"/>
    </row>
    <row r="23" spans="2:10" s="28" customFormat="1" ht="13.5" thickBot="1">
      <c r="B23" s="62" t="s">
        <v>30</v>
      </c>
      <c r="C23" s="159">
        <v>1377</v>
      </c>
      <c r="D23" s="160"/>
      <c r="E23" s="159">
        <v>1252</v>
      </c>
      <c r="F23" s="160"/>
      <c r="G23" s="159">
        <v>2210</v>
      </c>
      <c r="H23" s="160"/>
      <c r="I23" s="159">
        <v>1393</v>
      </c>
      <c r="J23" s="160"/>
    </row>
    <row r="24" spans="2:10" s="28" customFormat="1" ht="13.5" thickBot="1">
      <c r="B24" s="62" t="s">
        <v>31</v>
      </c>
      <c r="C24" s="159">
        <v>2516</v>
      </c>
      <c r="D24" s="160"/>
      <c r="E24" s="159">
        <v>2119</v>
      </c>
      <c r="F24" s="160"/>
      <c r="G24" s="159">
        <v>3954</v>
      </c>
      <c r="H24" s="160"/>
      <c r="I24" s="159">
        <v>2546</v>
      </c>
      <c r="J24" s="160"/>
    </row>
    <row r="25" spans="2:11" ht="13.5" thickBot="1">
      <c r="B25" s="62" t="s">
        <v>62</v>
      </c>
      <c r="C25" s="159">
        <v>1266</v>
      </c>
      <c r="D25" s="160"/>
      <c r="E25" s="159">
        <v>1179</v>
      </c>
      <c r="F25" s="160"/>
      <c r="G25" s="159">
        <v>1948</v>
      </c>
      <c r="H25" s="160"/>
      <c r="I25" s="159">
        <v>1277</v>
      </c>
      <c r="J25" s="160"/>
      <c r="K25" s="105"/>
    </row>
    <row r="26" ht="12.75">
      <c r="K26" s="105"/>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1:K25"/>
  <sheetViews>
    <sheetView showGridLines="0" zoomScalePageLayoutView="0" workbookViewId="0" topLeftCell="A1">
      <selection activeCell="A1" sqref="A1"/>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165</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48465</v>
      </c>
      <c r="D7" s="59">
        <f>C7/$C$18</f>
        <v>0.01705595825346143</v>
      </c>
      <c r="E7" s="41">
        <v>2426</v>
      </c>
      <c r="F7" s="60">
        <f aca="true" t="shared" si="0" ref="F7:F17">E7/$E$18</f>
        <v>0.014988724475610886</v>
      </c>
      <c r="G7" s="41">
        <v>477</v>
      </c>
      <c r="H7" s="60">
        <f aca="true" t="shared" si="1" ref="H7:H17">G7/$G$18</f>
        <v>0.00785831960461285</v>
      </c>
      <c r="I7" s="41">
        <v>51581</v>
      </c>
      <c r="J7" s="60">
        <f>I7/$I$18</f>
        <v>0.01681767941390317</v>
      </c>
      <c r="K7" s="104"/>
    </row>
    <row r="8" spans="2:11" ht="13.5" customHeight="1">
      <c r="B8" s="30" t="s">
        <v>38</v>
      </c>
      <c r="C8" s="44">
        <v>232576</v>
      </c>
      <c r="D8" s="59">
        <f aca="true" t="shared" si="2" ref="D8:D17">C8/$C$18</f>
        <v>0.08184889191699257</v>
      </c>
      <c r="E8" s="42">
        <v>13034</v>
      </c>
      <c r="F8" s="59">
        <f t="shared" si="0"/>
        <v>0.0805288684316209</v>
      </c>
      <c r="G8" s="42">
        <v>1557</v>
      </c>
      <c r="H8" s="59">
        <f t="shared" si="1"/>
        <v>0.025650741350906097</v>
      </c>
      <c r="I8" s="42">
        <v>247178</v>
      </c>
      <c r="J8" s="59">
        <f aca="true" t="shared" si="3" ref="J8:J17">I8/$I$18</f>
        <v>0.08059092228087393</v>
      </c>
      <c r="K8" s="104"/>
    </row>
    <row r="9" spans="2:11" ht="13.5" customHeight="1">
      <c r="B9" s="30" t="s">
        <v>39</v>
      </c>
      <c r="C9" s="44">
        <v>217418</v>
      </c>
      <c r="D9" s="59">
        <f t="shared" si="2"/>
        <v>0.0765144399370902</v>
      </c>
      <c r="E9" s="42">
        <v>13503</v>
      </c>
      <c r="F9" s="59">
        <f t="shared" si="0"/>
        <v>0.08342652374038491</v>
      </c>
      <c r="G9" s="42">
        <v>1700</v>
      </c>
      <c r="H9" s="59">
        <f t="shared" si="1"/>
        <v>0.02800658978583196</v>
      </c>
      <c r="I9" s="42">
        <v>232643</v>
      </c>
      <c r="J9" s="59">
        <f t="shared" si="3"/>
        <v>0.07585187165601046</v>
      </c>
      <c r="K9" s="104"/>
    </row>
    <row r="10" spans="2:11" ht="13.5" customHeight="1">
      <c r="B10" s="30" t="s">
        <v>40</v>
      </c>
      <c r="C10" s="44">
        <v>292228</v>
      </c>
      <c r="D10" s="59">
        <f t="shared" si="2"/>
        <v>0.10284181509321214</v>
      </c>
      <c r="E10" s="42">
        <v>18750</v>
      </c>
      <c r="F10" s="59">
        <f t="shared" si="0"/>
        <v>0.11584442865527787</v>
      </c>
      <c r="G10" s="42">
        <v>2392</v>
      </c>
      <c r="H10" s="59">
        <f t="shared" si="1"/>
        <v>0.03940691927512356</v>
      </c>
      <c r="I10" s="42">
        <v>313451</v>
      </c>
      <c r="J10" s="59">
        <f t="shared" si="3"/>
        <v>0.10219884123935874</v>
      </c>
      <c r="K10" s="104"/>
    </row>
    <row r="11" spans="2:11" ht="13.5" customHeight="1">
      <c r="B11" s="30" t="s">
        <v>41</v>
      </c>
      <c r="C11" s="44">
        <v>532874</v>
      </c>
      <c r="D11" s="59">
        <f t="shared" si="2"/>
        <v>0.1875307272950584</v>
      </c>
      <c r="E11" s="42">
        <v>34223</v>
      </c>
      <c r="F11" s="59">
        <f t="shared" si="0"/>
        <v>0.21144234036637732</v>
      </c>
      <c r="G11" s="42">
        <v>7396</v>
      </c>
      <c r="H11" s="59">
        <f t="shared" si="1"/>
        <v>0.12184514003294893</v>
      </c>
      <c r="I11" s="42">
        <v>574670</v>
      </c>
      <c r="J11" s="59">
        <f t="shared" si="3"/>
        <v>0.18736774837222495</v>
      </c>
      <c r="K11" s="104"/>
    </row>
    <row r="12" spans="2:11" ht="13.5" customHeight="1">
      <c r="B12" s="30" t="s">
        <v>42</v>
      </c>
      <c r="C12" s="44">
        <v>411893</v>
      </c>
      <c r="D12" s="59">
        <f t="shared" si="2"/>
        <v>0.14495470572357347</v>
      </c>
      <c r="E12" s="42">
        <v>26474</v>
      </c>
      <c r="F12" s="59">
        <f t="shared" si="0"/>
        <v>0.16356615489172407</v>
      </c>
      <c r="G12" s="42">
        <v>9227</v>
      </c>
      <c r="H12" s="59">
        <f t="shared" si="1"/>
        <v>0.15200988467874793</v>
      </c>
      <c r="I12" s="42">
        <v>447915</v>
      </c>
      <c r="J12" s="59">
        <f t="shared" si="3"/>
        <v>0.14604003169148405</v>
      </c>
      <c r="K12" s="104"/>
    </row>
    <row r="13" spans="2:11" ht="13.5" customHeight="1">
      <c r="B13" s="30" t="s">
        <v>43</v>
      </c>
      <c r="C13" s="44">
        <v>267856</v>
      </c>
      <c r="D13" s="59">
        <f t="shared" si="2"/>
        <v>0.0942647426790295</v>
      </c>
      <c r="E13" s="42">
        <v>16393</v>
      </c>
      <c r="F13" s="59">
        <f t="shared" si="0"/>
        <v>0.10128201167711841</v>
      </c>
      <c r="G13" s="42">
        <v>8154</v>
      </c>
      <c r="H13" s="59">
        <f t="shared" si="1"/>
        <v>0.134332784184514</v>
      </c>
      <c r="I13" s="42">
        <v>292751</v>
      </c>
      <c r="J13" s="59">
        <f t="shared" si="3"/>
        <v>0.09544972889435194</v>
      </c>
      <c r="K13" s="104"/>
    </row>
    <row r="14" spans="2:11" ht="13.5" customHeight="1">
      <c r="B14" s="30" t="s">
        <v>44</v>
      </c>
      <c r="C14" s="44">
        <v>176314</v>
      </c>
      <c r="D14" s="59">
        <f t="shared" si="2"/>
        <v>0.062048988414336086</v>
      </c>
      <c r="E14" s="42">
        <v>10057</v>
      </c>
      <c r="F14" s="59">
        <f t="shared" si="0"/>
        <v>0.06213586234592691</v>
      </c>
      <c r="G14" s="42">
        <v>6394</v>
      </c>
      <c r="H14" s="59">
        <f t="shared" si="1"/>
        <v>0.10533772652388797</v>
      </c>
      <c r="I14" s="42">
        <v>193064</v>
      </c>
      <c r="J14" s="59">
        <f t="shared" si="3"/>
        <v>0.06294737322591268</v>
      </c>
      <c r="K14" s="104"/>
    </row>
    <row r="15" spans="2:11" ht="13.5" customHeight="1">
      <c r="B15" s="30" t="s">
        <v>45</v>
      </c>
      <c r="C15" s="44">
        <v>213756</v>
      </c>
      <c r="D15" s="59">
        <f t="shared" si="2"/>
        <v>0.07522569715107606</v>
      </c>
      <c r="E15" s="42">
        <v>11156</v>
      </c>
      <c r="F15" s="59">
        <f t="shared" si="0"/>
        <v>0.06892589045750826</v>
      </c>
      <c r="G15" s="42">
        <v>8809</v>
      </c>
      <c r="H15" s="59">
        <f t="shared" si="1"/>
        <v>0.14512355848434927</v>
      </c>
      <c r="I15" s="42">
        <v>234183</v>
      </c>
      <c r="J15" s="59">
        <f t="shared" si="3"/>
        <v>0.07635397953095299</v>
      </c>
      <c r="K15" s="104"/>
    </row>
    <row r="16" spans="2:11" ht="13.5" customHeight="1">
      <c r="B16" s="30" t="s">
        <v>46</v>
      </c>
      <c r="C16" s="44">
        <v>209420</v>
      </c>
      <c r="D16" s="59">
        <f t="shared" si="2"/>
        <v>0.07369975812317946</v>
      </c>
      <c r="E16" s="42">
        <v>9191</v>
      </c>
      <c r="F16" s="59">
        <f t="shared" si="0"/>
        <v>0.05678539433443514</v>
      </c>
      <c r="G16" s="42">
        <v>7992</v>
      </c>
      <c r="H16" s="59">
        <f t="shared" si="1"/>
        <v>0.13166392092257</v>
      </c>
      <c r="I16" s="42">
        <v>227093</v>
      </c>
      <c r="J16" s="59">
        <f t="shared" si="3"/>
        <v>0.07404232704176951</v>
      </c>
      <c r="K16" s="104"/>
    </row>
    <row r="17" spans="2:11" ht="13.5" customHeight="1" thickBot="1">
      <c r="B17" s="30" t="s">
        <v>47</v>
      </c>
      <c r="C17" s="44">
        <v>238729</v>
      </c>
      <c r="D17" s="59">
        <f t="shared" si="2"/>
        <v>0.08401427541299068</v>
      </c>
      <c r="E17" s="42">
        <v>6648</v>
      </c>
      <c r="F17" s="59">
        <f t="shared" si="0"/>
        <v>0.04107380062401532</v>
      </c>
      <c r="G17" s="42">
        <v>6602</v>
      </c>
      <c r="H17" s="59">
        <f t="shared" si="1"/>
        <v>0.10876441515650741</v>
      </c>
      <c r="I17" s="42">
        <v>252541</v>
      </c>
      <c r="J17" s="59">
        <f t="shared" si="3"/>
        <v>0.08233949665315757</v>
      </c>
      <c r="K17" s="104"/>
    </row>
    <row r="18" spans="2:11" ht="16.5" customHeight="1" thickBot="1">
      <c r="B18" s="77" t="s">
        <v>27</v>
      </c>
      <c r="C18" s="66">
        <f aca="true" t="shared" si="4" ref="C18:J18">SUM(C7:C17)</f>
        <v>2841529</v>
      </c>
      <c r="D18" s="65">
        <f t="shared" si="4"/>
        <v>0.9999999999999999</v>
      </c>
      <c r="E18" s="64">
        <f t="shared" si="4"/>
        <v>161855</v>
      </c>
      <c r="F18" s="65">
        <f t="shared" si="4"/>
        <v>1</v>
      </c>
      <c r="G18" s="64">
        <f t="shared" si="4"/>
        <v>60700</v>
      </c>
      <c r="H18" s="65">
        <f t="shared" si="4"/>
        <v>1.0000000000000002</v>
      </c>
      <c r="I18" s="64">
        <f t="shared" si="4"/>
        <v>3067070</v>
      </c>
      <c r="J18" s="65">
        <f t="shared" si="4"/>
        <v>0.9999999999999999</v>
      </c>
      <c r="K18" s="104"/>
    </row>
    <row r="19" spans="2:11" s="28" customFormat="1" ht="14.25" customHeight="1" thickBot="1">
      <c r="B19" s="61" t="s">
        <v>28</v>
      </c>
      <c r="C19" s="159">
        <v>788</v>
      </c>
      <c r="D19" s="160"/>
      <c r="E19" s="159">
        <v>805</v>
      </c>
      <c r="F19" s="160"/>
      <c r="G19" s="159">
        <v>1162</v>
      </c>
      <c r="H19" s="160"/>
      <c r="I19" s="159">
        <v>793</v>
      </c>
      <c r="J19" s="160"/>
      <c r="K19" s="22"/>
    </row>
    <row r="20" spans="2:11" s="28" customFormat="1" ht="14.25" customHeight="1" thickBot="1">
      <c r="B20" s="62" t="s">
        <v>29</v>
      </c>
      <c r="C20" s="159">
        <v>1448</v>
      </c>
      <c r="D20" s="160"/>
      <c r="E20" s="159">
        <v>1419</v>
      </c>
      <c r="F20" s="160"/>
      <c r="G20" s="159">
        <v>1796</v>
      </c>
      <c r="H20" s="160"/>
      <c r="I20" s="159">
        <v>1453</v>
      </c>
      <c r="J20" s="160"/>
      <c r="K20" s="22"/>
    </row>
    <row r="21" spans="2:11" s="28" customFormat="1" ht="14.25" customHeight="1" thickBot="1">
      <c r="B21" s="62" t="s">
        <v>48</v>
      </c>
      <c r="C21" s="159">
        <v>1800</v>
      </c>
      <c r="D21" s="160"/>
      <c r="E21" s="159">
        <v>1742</v>
      </c>
      <c r="F21" s="160"/>
      <c r="G21" s="159">
        <v>2230</v>
      </c>
      <c r="H21" s="160"/>
      <c r="I21" s="159">
        <v>1805</v>
      </c>
      <c r="J21" s="160"/>
      <c r="K21" s="22"/>
    </row>
    <row r="22" spans="2:11" s="28" customFormat="1" ht="13.5" thickBot="1">
      <c r="B22" s="62" t="s">
        <v>30</v>
      </c>
      <c r="C22" s="159">
        <v>2421</v>
      </c>
      <c r="D22" s="160"/>
      <c r="E22" s="159">
        <v>2185</v>
      </c>
      <c r="F22" s="160"/>
      <c r="G22" s="159">
        <v>2956</v>
      </c>
      <c r="H22" s="160"/>
      <c r="I22" s="159">
        <v>2421</v>
      </c>
      <c r="J22" s="160"/>
      <c r="K22" s="22"/>
    </row>
    <row r="23" spans="2:11" s="28" customFormat="1" ht="13.5" thickBot="1">
      <c r="B23" s="62" t="s">
        <v>31</v>
      </c>
      <c r="C23" s="159">
        <v>4950</v>
      </c>
      <c r="D23" s="160"/>
      <c r="E23" s="159">
        <v>3762</v>
      </c>
      <c r="F23" s="160"/>
      <c r="G23" s="159">
        <v>5272</v>
      </c>
      <c r="H23" s="160"/>
      <c r="I23" s="159">
        <v>4898</v>
      </c>
      <c r="J23" s="160"/>
      <c r="K23" s="22"/>
    </row>
    <row r="24" spans="2:11" ht="13.5" thickBot="1">
      <c r="B24" s="62" t="s">
        <v>91</v>
      </c>
      <c r="C24" s="159">
        <v>2193</v>
      </c>
      <c r="D24" s="160"/>
      <c r="E24" s="159">
        <v>1948</v>
      </c>
      <c r="F24" s="160"/>
      <c r="G24" s="159">
        <v>2612</v>
      </c>
      <c r="H24" s="160"/>
      <c r="I24" s="159">
        <v>2189</v>
      </c>
      <c r="J24" s="160"/>
      <c r="K24" s="105"/>
    </row>
    <row r="25" ht="10.5" customHeight="1">
      <c r="K25" s="105"/>
    </row>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B1:K26"/>
  <sheetViews>
    <sheetView showGridLines="0" zoomScalePageLayoutView="0" workbookViewId="0" topLeftCell="A1">
      <selection activeCell="A1" sqref="A1"/>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166</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32868</v>
      </c>
      <c r="D7" s="59">
        <f aca="true" t="shared" si="0" ref="D7:D18">C7/$C$19</f>
        <v>0.01156701198544868</v>
      </c>
      <c r="E7" s="41">
        <v>1</v>
      </c>
      <c r="F7" s="59">
        <f aca="true" t="shared" si="1" ref="F7:F18">E7/$E$19</f>
        <v>6.178369528281486E-06</v>
      </c>
      <c r="G7" s="41">
        <v>0</v>
      </c>
      <c r="H7" s="59">
        <f aca="true" t="shared" si="2" ref="H7:H18">G7/$G$19</f>
        <v>0</v>
      </c>
      <c r="I7" s="41">
        <v>32869</v>
      </c>
      <c r="J7" s="60">
        <f>I7/$I$19</f>
        <v>0.010716742689276736</v>
      </c>
      <c r="K7" s="104"/>
    </row>
    <row r="8" spans="2:11" ht="13.5" customHeight="1">
      <c r="B8" s="40" t="s">
        <v>51</v>
      </c>
      <c r="C8" s="42">
        <v>104303</v>
      </c>
      <c r="D8" s="59">
        <f t="shared" si="0"/>
        <v>0.03670664631612065</v>
      </c>
      <c r="E8" s="42">
        <v>29</v>
      </c>
      <c r="F8" s="59">
        <f t="shared" si="1"/>
        <v>0.0001791727163201631</v>
      </c>
      <c r="G8" s="42">
        <v>0</v>
      </c>
      <c r="H8" s="59">
        <f t="shared" si="2"/>
        <v>0</v>
      </c>
      <c r="I8" s="42">
        <v>104336</v>
      </c>
      <c r="J8" s="59">
        <f aca="true" t="shared" si="3" ref="J8:J18">I8/$I$19</f>
        <v>0.034018134571431366</v>
      </c>
      <c r="K8" s="104"/>
    </row>
    <row r="9" spans="2:11" ht="13.5" customHeight="1">
      <c r="B9" s="40" t="s">
        <v>52</v>
      </c>
      <c r="C9" s="42">
        <v>270138</v>
      </c>
      <c r="D9" s="59">
        <f t="shared" si="0"/>
        <v>0.09506783143863744</v>
      </c>
      <c r="E9" s="42">
        <v>22422</v>
      </c>
      <c r="F9" s="59">
        <f t="shared" si="1"/>
        <v>0.1385314015631275</v>
      </c>
      <c r="G9" s="42">
        <v>2198</v>
      </c>
      <c r="H9" s="59">
        <f t="shared" si="2"/>
        <v>0.03621087314662273</v>
      </c>
      <c r="I9" s="42">
        <v>294778</v>
      </c>
      <c r="J9" s="59">
        <f t="shared" si="3"/>
        <v>0.09611062023364318</v>
      </c>
      <c r="K9" s="104"/>
    </row>
    <row r="10" spans="2:11" ht="13.5" customHeight="1">
      <c r="B10" s="40" t="s">
        <v>53</v>
      </c>
      <c r="C10" s="42">
        <v>595686</v>
      </c>
      <c r="D10" s="59">
        <f t="shared" si="0"/>
        <v>0.20963572780710665</v>
      </c>
      <c r="E10" s="42">
        <v>38461</v>
      </c>
      <c r="F10" s="59">
        <f t="shared" si="1"/>
        <v>0.23762627042723425</v>
      </c>
      <c r="G10" s="42">
        <v>2771</v>
      </c>
      <c r="H10" s="59">
        <f t="shared" si="2"/>
        <v>0.0456507413509061</v>
      </c>
      <c r="I10" s="42">
        <v>637279</v>
      </c>
      <c r="J10" s="59">
        <f t="shared" si="3"/>
        <v>0.2077810418412361</v>
      </c>
      <c r="K10" s="104"/>
    </row>
    <row r="11" spans="2:11" ht="13.5" customHeight="1">
      <c r="B11" s="40" t="s">
        <v>54</v>
      </c>
      <c r="C11" s="42">
        <v>953924</v>
      </c>
      <c r="D11" s="59">
        <f t="shared" si="0"/>
        <v>0.3357079938300823</v>
      </c>
      <c r="E11" s="42">
        <v>60773</v>
      </c>
      <c r="F11" s="59">
        <f t="shared" si="1"/>
        <v>0.37547805134225076</v>
      </c>
      <c r="G11" s="42">
        <v>6998</v>
      </c>
      <c r="H11" s="59">
        <f t="shared" si="2"/>
        <v>0.11528830313014828</v>
      </c>
      <c r="I11" s="42">
        <v>1022402</v>
      </c>
      <c r="J11" s="59">
        <f t="shared" si="3"/>
        <v>0.33334811399805026</v>
      </c>
      <c r="K11" s="104"/>
    </row>
    <row r="12" spans="2:11" ht="13.5" customHeight="1">
      <c r="B12" s="40" t="s">
        <v>55</v>
      </c>
      <c r="C12" s="42">
        <v>329611</v>
      </c>
      <c r="D12" s="59">
        <f t="shared" si="0"/>
        <v>0.1159977603607072</v>
      </c>
      <c r="E12" s="42">
        <v>17401</v>
      </c>
      <c r="F12" s="59">
        <f t="shared" si="1"/>
        <v>0.10750980816162614</v>
      </c>
      <c r="G12" s="42">
        <v>11629</v>
      </c>
      <c r="H12" s="59">
        <f t="shared" si="2"/>
        <v>0.1915815485996705</v>
      </c>
      <c r="I12" s="42">
        <v>359154</v>
      </c>
      <c r="J12" s="59">
        <f t="shared" si="3"/>
        <v>0.11710003358253969</v>
      </c>
      <c r="K12" s="104"/>
    </row>
    <row r="13" spans="2:11" ht="13.5" customHeight="1">
      <c r="B13" s="40" t="s">
        <v>56</v>
      </c>
      <c r="C13" s="42">
        <v>175303</v>
      </c>
      <c r="D13" s="59">
        <f t="shared" si="0"/>
        <v>0.061693194051512405</v>
      </c>
      <c r="E13" s="42">
        <v>8492</v>
      </c>
      <c r="F13" s="59">
        <f t="shared" si="1"/>
        <v>0.05246671403416638</v>
      </c>
      <c r="G13" s="42">
        <v>10352</v>
      </c>
      <c r="H13" s="59">
        <f t="shared" si="2"/>
        <v>0.17054365733113674</v>
      </c>
      <c r="I13" s="42">
        <v>194513</v>
      </c>
      <c r="J13" s="59">
        <f t="shared" si="3"/>
        <v>0.06341981109006316</v>
      </c>
      <c r="K13" s="104"/>
    </row>
    <row r="14" spans="2:11" ht="13.5" customHeight="1">
      <c r="B14" s="40" t="s">
        <v>57</v>
      </c>
      <c r="C14" s="42">
        <v>121727</v>
      </c>
      <c r="D14" s="59">
        <f t="shared" si="0"/>
        <v>0.04283855628431031</v>
      </c>
      <c r="E14" s="42">
        <v>4974</v>
      </c>
      <c r="F14" s="59">
        <f t="shared" si="1"/>
        <v>0.030731210033672116</v>
      </c>
      <c r="G14" s="42">
        <v>7414</v>
      </c>
      <c r="H14" s="59">
        <f t="shared" si="2"/>
        <v>0.12214168039538716</v>
      </c>
      <c r="I14" s="42">
        <v>134345</v>
      </c>
      <c r="J14" s="59">
        <f t="shared" si="3"/>
        <v>0.04380239120724339</v>
      </c>
      <c r="K14" s="104"/>
    </row>
    <row r="15" spans="2:11" ht="13.5" customHeight="1">
      <c r="B15" s="40" t="s">
        <v>58</v>
      </c>
      <c r="C15" s="42">
        <v>80860</v>
      </c>
      <c r="D15" s="59">
        <f t="shared" si="0"/>
        <v>0.028456510561743344</v>
      </c>
      <c r="E15" s="42">
        <v>3116</v>
      </c>
      <c r="F15" s="59">
        <f t="shared" si="1"/>
        <v>0.01925179945012511</v>
      </c>
      <c r="G15" s="42">
        <v>5131</v>
      </c>
      <c r="H15" s="59">
        <f t="shared" si="2"/>
        <v>0.08453047775947281</v>
      </c>
      <c r="I15" s="42">
        <v>89309</v>
      </c>
      <c r="J15" s="59">
        <f t="shared" si="3"/>
        <v>0.029118670261845996</v>
      </c>
      <c r="K15" s="104"/>
    </row>
    <row r="16" spans="2:11" ht="13.5" customHeight="1">
      <c r="B16" s="40" t="s">
        <v>59</v>
      </c>
      <c r="C16" s="42">
        <v>47523</v>
      </c>
      <c r="D16" s="59">
        <f t="shared" si="0"/>
        <v>0.016724446591958063</v>
      </c>
      <c r="E16" s="42">
        <v>2045</v>
      </c>
      <c r="F16" s="59">
        <f t="shared" si="1"/>
        <v>0.01263476568533564</v>
      </c>
      <c r="G16" s="42">
        <v>3821</v>
      </c>
      <c r="H16" s="59">
        <f t="shared" si="2"/>
        <v>0.06294892915980231</v>
      </c>
      <c r="I16" s="42">
        <v>53543</v>
      </c>
      <c r="J16" s="59">
        <f t="shared" si="3"/>
        <v>0.017457377888342947</v>
      </c>
      <c r="K16" s="104"/>
    </row>
    <row r="17" spans="2:11" ht="13.5" customHeight="1">
      <c r="B17" s="40" t="s">
        <v>60</v>
      </c>
      <c r="C17" s="42">
        <v>46148</v>
      </c>
      <c r="D17" s="59">
        <f t="shared" si="0"/>
        <v>0.01624055218158956</v>
      </c>
      <c r="E17" s="42">
        <v>1748</v>
      </c>
      <c r="F17" s="59">
        <f t="shared" si="1"/>
        <v>0.010799789935436038</v>
      </c>
      <c r="G17" s="42">
        <v>3940</v>
      </c>
      <c r="H17" s="59">
        <f t="shared" si="2"/>
        <v>0.06490939044481055</v>
      </c>
      <c r="I17" s="42">
        <v>52002</v>
      </c>
      <c r="J17" s="59">
        <f t="shared" si="3"/>
        <v>0.016954943969325773</v>
      </c>
      <c r="K17" s="104"/>
    </row>
    <row r="18" spans="2:11" ht="13.5" customHeight="1" thickBot="1">
      <c r="B18" s="40" t="s">
        <v>61</v>
      </c>
      <c r="C18" s="42">
        <v>83438</v>
      </c>
      <c r="D18" s="59">
        <f t="shared" si="0"/>
        <v>0.02936376859078334</v>
      </c>
      <c r="E18" s="42">
        <v>2393</v>
      </c>
      <c r="F18" s="59">
        <f t="shared" si="1"/>
        <v>0.014784838281177597</v>
      </c>
      <c r="G18" s="42">
        <v>6446</v>
      </c>
      <c r="H18" s="59">
        <f t="shared" si="2"/>
        <v>0.10619439868204283</v>
      </c>
      <c r="I18" s="42">
        <v>92540</v>
      </c>
      <c r="J18" s="59">
        <f t="shared" si="3"/>
        <v>0.030172118667001407</v>
      </c>
      <c r="K18" s="104"/>
    </row>
    <row r="19" spans="2:10" ht="17.25" customHeight="1" thickBot="1">
      <c r="B19" s="35" t="s">
        <v>27</v>
      </c>
      <c r="C19" s="46">
        <f aca="true" t="shared" si="4" ref="C19:H19">SUM(C7:C18)</f>
        <v>2841529</v>
      </c>
      <c r="D19" s="45">
        <f t="shared" si="4"/>
        <v>1</v>
      </c>
      <c r="E19" s="46">
        <f t="shared" si="4"/>
        <v>161855</v>
      </c>
      <c r="F19" s="45">
        <f t="shared" si="4"/>
        <v>0.9999999999999999</v>
      </c>
      <c r="G19" s="46">
        <f t="shared" si="4"/>
        <v>60700</v>
      </c>
      <c r="H19" s="45">
        <f t="shared" si="4"/>
        <v>1</v>
      </c>
      <c r="I19" s="46">
        <f>SUM(I7:I18)</f>
        <v>3067070</v>
      </c>
      <c r="J19" s="45">
        <f>SUM(J7:J18)</f>
        <v>1</v>
      </c>
    </row>
    <row r="20" spans="2:10" s="28" customFormat="1" ht="14.25" customHeight="1" thickBot="1">
      <c r="B20" s="62" t="s">
        <v>28</v>
      </c>
      <c r="C20" s="159">
        <v>507</v>
      </c>
      <c r="D20" s="160"/>
      <c r="E20" s="159">
        <v>639</v>
      </c>
      <c r="F20" s="160"/>
      <c r="G20" s="159">
        <v>848</v>
      </c>
      <c r="H20" s="160"/>
      <c r="I20" s="159">
        <v>524</v>
      </c>
      <c r="J20" s="160"/>
    </row>
    <row r="21" spans="2:10" s="28" customFormat="1" ht="14.25" customHeight="1" thickBot="1">
      <c r="B21" s="62" t="s">
        <v>29</v>
      </c>
      <c r="C21" s="159">
        <v>921</v>
      </c>
      <c r="D21" s="160"/>
      <c r="E21" s="159">
        <v>906</v>
      </c>
      <c r="F21" s="160"/>
      <c r="G21" s="159">
        <v>1323</v>
      </c>
      <c r="H21" s="160"/>
      <c r="I21" s="159">
        <v>924</v>
      </c>
      <c r="J21" s="160"/>
    </row>
    <row r="22" spans="2:10" s="28" customFormat="1" ht="14.25" customHeight="1" thickBot="1">
      <c r="B22" s="62" t="s">
        <v>48</v>
      </c>
      <c r="C22" s="159">
        <v>1087</v>
      </c>
      <c r="D22" s="160"/>
      <c r="E22" s="159">
        <v>1064</v>
      </c>
      <c r="F22" s="160"/>
      <c r="G22" s="159">
        <v>1654</v>
      </c>
      <c r="H22" s="160"/>
      <c r="I22" s="159">
        <v>1091</v>
      </c>
      <c r="J22" s="160"/>
    </row>
    <row r="23" spans="2:10" s="28" customFormat="1" ht="13.5" thickBot="1">
      <c r="B23" s="62" t="s">
        <v>30</v>
      </c>
      <c r="C23" s="159">
        <v>1359</v>
      </c>
      <c r="D23" s="160"/>
      <c r="E23" s="159">
        <v>1247</v>
      </c>
      <c r="F23" s="160"/>
      <c r="G23" s="159">
        <v>2194</v>
      </c>
      <c r="H23" s="160"/>
      <c r="I23" s="159">
        <v>1373</v>
      </c>
      <c r="J23" s="160"/>
    </row>
    <row r="24" spans="2:10" s="28" customFormat="1" ht="13.5" thickBot="1">
      <c r="B24" s="62" t="s">
        <v>31</v>
      </c>
      <c r="C24" s="159">
        <v>2442</v>
      </c>
      <c r="D24" s="160"/>
      <c r="E24" s="159">
        <v>2078</v>
      </c>
      <c r="F24" s="160"/>
      <c r="G24" s="159">
        <v>3916</v>
      </c>
      <c r="H24" s="160"/>
      <c r="I24" s="159">
        <v>2473</v>
      </c>
      <c r="J24" s="160"/>
    </row>
    <row r="25" spans="2:11" ht="13.5" thickBot="1">
      <c r="B25" s="62" t="s">
        <v>62</v>
      </c>
      <c r="C25" s="159">
        <v>1252</v>
      </c>
      <c r="D25" s="160"/>
      <c r="E25" s="159">
        <v>1172</v>
      </c>
      <c r="F25" s="160"/>
      <c r="G25" s="159">
        <v>1932</v>
      </c>
      <c r="H25" s="160"/>
      <c r="I25" s="159">
        <v>1262</v>
      </c>
      <c r="J25" s="160"/>
      <c r="K25" s="105"/>
    </row>
    <row r="26" ht="12.75">
      <c r="K26" s="105"/>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28.xml><?xml version="1.0" encoding="utf-8"?>
<worksheet xmlns="http://schemas.openxmlformats.org/spreadsheetml/2006/main" xmlns:r="http://schemas.openxmlformats.org/officeDocument/2006/relationships">
  <dimension ref="B1:K25"/>
  <sheetViews>
    <sheetView showGridLines="0" zoomScalePageLayoutView="0" workbookViewId="0" topLeftCell="A1">
      <selection activeCell="A1" sqref="A1"/>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152</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48311</v>
      </c>
      <c r="D7" s="59">
        <f>C7/$C$18</f>
        <v>0.017010412368084888</v>
      </c>
      <c r="E7" s="41">
        <v>2168</v>
      </c>
      <c r="F7" s="60">
        <f aca="true" t="shared" si="0" ref="F7:F17">E7/$E$18</f>
        <v>0.01607545379048523</v>
      </c>
      <c r="G7" s="41">
        <v>477</v>
      </c>
      <c r="H7" s="60">
        <f aca="true" t="shared" si="1" ref="H7:H17">G7/$G$18</f>
        <v>0.007485640752016572</v>
      </c>
      <c r="I7" s="41">
        <v>51226</v>
      </c>
      <c r="J7" s="60">
        <f>I7/$I$18</f>
        <v>0.016838638208910087</v>
      </c>
      <c r="K7" s="104"/>
    </row>
    <row r="8" spans="2:11" ht="13.5" customHeight="1">
      <c r="B8" s="30" t="s">
        <v>38</v>
      </c>
      <c r="C8" s="44">
        <v>231394</v>
      </c>
      <c r="D8" s="59">
        <f aca="true" t="shared" si="2" ref="D8:D17">C8/$C$18</f>
        <v>0.08147435075863953</v>
      </c>
      <c r="E8" s="42">
        <v>11252</v>
      </c>
      <c r="F8" s="59">
        <f t="shared" si="0"/>
        <v>0.08343219836279511</v>
      </c>
      <c r="G8" s="42">
        <v>1589</v>
      </c>
      <c r="H8" s="59">
        <f t="shared" si="1"/>
        <v>0.024936442672860236</v>
      </c>
      <c r="I8" s="42">
        <v>244250</v>
      </c>
      <c r="J8" s="59">
        <f aca="true" t="shared" si="3" ref="J8:J17">I8/$I$18</f>
        <v>0.08028808383489418</v>
      </c>
      <c r="K8" s="104"/>
    </row>
    <row r="9" spans="2:11" ht="13.5" customHeight="1">
      <c r="B9" s="30" t="s">
        <v>39</v>
      </c>
      <c r="C9" s="44">
        <v>213183</v>
      </c>
      <c r="D9" s="59">
        <f t="shared" si="2"/>
        <v>0.07506221646965372</v>
      </c>
      <c r="E9" s="42">
        <v>11467</v>
      </c>
      <c r="F9" s="59">
        <f t="shared" si="0"/>
        <v>0.08502639696286629</v>
      </c>
      <c r="G9" s="42">
        <v>1748</v>
      </c>
      <c r="H9" s="59">
        <f t="shared" si="1"/>
        <v>0.02743165625686576</v>
      </c>
      <c r="I9" s="42">
        <v>226438</v>
      </c>
      <c r="J9" s="59">
        <f t="shared" si="3"/>
        <v>0.07443305272223445</v>
      </c>
      <c r="K9" s="104"/>
    </row>
    <row r="10" spans="2:11" ht="13.5" customHeight="1">
      <c r="B10" s="30" t="s">
        <v>40</v>
      </c>
      <c r="C10" s="44">
        <v>287988</v>
      </c>
      <c r="D10" s="59">
        <f t="shared" si="2"/>
        <v>0.10140122616091636</v>
      </c>
      <c r="E10" s="42">
        <v>15513</v>
      </c>
      <c r="F10" s="59">
        <f t="shared" si="0"/>
        <v>0.11502699015304306</v>
      </c>
      <c r="G10" s="42">
        <v>2557</v>
      </c>
      <c r="H10" s="59">
        <f t="shared" si="1"/>
        <v>0.04012742851762343</v>
      </c>
      <c r="I10" s="42">
        <v>306155</v>
      </c>
      <c r="J10" s="59">
        <f t="shared" si="3"/>
        <v>0.10063704526702978</v>
      </c>
      <c r="K10" s="104"/>
    </row>
    <row r="11" spans="2:11" ht="13.5" customHeight="1">
      <c r="B11" s="30" t="s">
        <v>41</v>
      </c>
      <c r="C11" s="44">
        <v>532333</v>
      </c>
      <c r="D11" s="59">
        <f t="shared" si="2"/>
        <v>0.18743565331166262</v>
      </c>
      <c r="E11" s="42">
        <v>28636</v>
      </c>
      <c r="F11" s="59">
        <f t="shared" si="0"/>
        <v>0.21233242377506228</v>
      </c>
      <c r="G11" s="42">
        <v>8043</v>
      </c>
      <c r="H11" s="59">
        <f t="shared" si="1"/>
        <v>0.1262201437494115</v>
      </c>
      <c r="I11" s="42">
        <v>569281</v>
      </c>
      <c r="J11" s="59">
        <f t="shared" si="3"/>
        <v>0.1871299105572667</v>
      </c>
      <c r="K11" s="104"/>
    </row>
    <row r="12" spans="2:11" ht="13.5" customHeight="1">
      <c r="B12" s="30" t="s">
        <v>42</v>
      </c>
      <c r="C12" s="44">
        <v>418145</v>
      </c>
      <c r="D12" s="59">
        <f t="shared" si="2"/>
        <v>0.14722980024534485</v>
      </c>
      <c r="E12" s="42">
        <v>22165</v>
      </c>
      <c r="F12" s="59">
        <f t="shared" si="0"/>
        <v>0.1643507533515245</v>
      </c>
      <c r="G12" s="42">
        <v>9856</v>
      </c>
      <c r="H12" s="59">
        <f t="shared" si="1"/>
        <v>0.1546718558739525</v>
      </c>
      <c r="I12" s="42">
        <v>450589</v>
      </c>
      <c r="J12" s="59">
        <f t="shared" si="3"/>
        <v>0.14811433943533728</v>
      </c>
      <c r="K12" s="104"/>
    </row>
    <row r="13" spans="2:11" ht="13.5" customHeight="1">
      <c r="B13" s="30" t="s">
        <v>43</v>
      </c>
      <c r="C13" s="44">
        <v>274687</v>
      </c>
      <c r="D13" s="59">
        <f t="shared" si="2"/>
        <v>0.09671791397719222</v>
      </c>
      <c r="E13" s="42">
        <v>13718</v>
      </c>
      <c r="F13" s="59">
        <f t="shared" si="0"/>
        <v>0.1017172855617511</v>
      </c>
      <c r="G13" s="42">
        <v>8585</v>
      </c>
      <c r="H13" s="59">
        <f t="shared" si="1"/>
        <v>0.1347258403691033</v>
      </c>
      <c r="I13" s="42">
        <v>297431</v>
      </c>
      <c r="J13" s="59">
        <f t="shared" si="3"/>
        <v>0.09776935542721149</v>
      </c>
      <c r="K13" s="104"/>
    </row>
    <row r="14" spans="2:11" ht="13.5" customHeight="1">
      <c r="B14" s="30" t="s">
        <v>44</v>
      </c>
      <c r="C14" s="44">
        <v>178794</v>
      </c>
      <c r="D14" s="59">
        <f t="shared" si="2"/>
        <v>0.06295377178984847</v>
      </c>
      <c r="E14" s="42">
        <v>8362</v>
      </c>
      <c r="F14" s="59">
        <f t="shared" si="0"/>
        <v>0.06200320322695456</v>
      </c>
      <c r="G14" s="42">
        <v>6776</v>
      </c>
      <c r="H14" s="59">
        <f t="shared" si="1"/>
        <v>0.10633690091334233</v>
      </c>
      <c r="I14" s="42">
        <v>194291</v>
      </c>
      <c r="J14" s="59">
        <f t="shared" si="3"/>
        <v>0.06386592465246847</v>
      </c>
      <c r="K14" s="104"/>
    </row>
    <row r="15" spans="2:11" ht="13.5" customHeight="1">
      <c r="B15" s="30" t="s">
        <v>45</v>
      </c>
      <c r="C15" s="44">
        <v>212478</v>
      </c>
      <c r="D15" s="59">
        <f t="shared" si="2"/>
        <v>0.07481398437511003</v>
      </c>
      <c r="E15" s="42">
        <v>9070</v>
      </c>
      <c r="F15" s="59">
        <f t="shared" si="0"/>
        <v>0.06725293629137502</v>
      </c>
      <c r="G15" s="42">
        <v>9228</v>
      </c>
      <c r="H15" s="59">
        <f t="shared" si="1"/>
        <v>0.14481654687549042</v>
      </c>
      <c r="I15" s="42">
        <v>231294</v>
      </c>
      <c r="J15" s="59">
        <f t="shared" si="3"/>
        <v>0.07602928172981786</v>
      </c>
      <c r="K15" s="104"/>
    </row>
    <row r="16" spans="2:11" ht="13.5" customHeight="1">
      <c r="B16" s="30" t="s">
        <v>46</v>
      </c>
      <c r="C16" s="44">
        <v>206602</v>
      </c>
      <c r="D16" s="59">
        <f t="shared" si="2"/>
        <v>0.07274503148498425</v>
      </c>
      <c r="E16" s="42">
        <v>7270</v>
      </c>
      <c r="F16" s="59">
        <f t="shared" si="0"/>
        <v>0.05390615731403488</v>
      </c>
      <c r="G16" s="42">
        <v>8225</v>
      </c>
      <c r="H16" s="59">
        <f t="shared" si="1"/>
        <v>0.1290763001789021</v>
      </c>
      <c r="I16" s="42">
        <v>222630</v>
      </c>
      <c r="J16" s="59">
        <f t="shared" si="3"/>
        <v>0.0731813146536847</v>
      </c>
      <c r="K16" s="104"/>
    </row>
    <row r="17" spans="2:11" ht="13.5" customHeight="1" thickBot="1">
      <c r="B17" s="30" t="s">
        <v>47</v>
      </c>
      <c r="C17" s="44">
        <v>236169</v>
      </c>
      <c r="D17" s="59">
        <f t="shared" si="2"/>
        <v>0.08315563905856306</v>
      </c>
      <c r="E17" s="42">
        <v>5243</v>
      </c>
      <c r="F17" s="59">
        <f t="shared" si="0"/>
        <v>0.03887620121010796</v>
      </c>
      <c r="G17" s="42">
        <v>6638</v>
      </c>
      <c r="H17" s="59">
        <f t="shared" si="1"/>
        <v>0.10417124384043187</v>
      </c>
      <c r="I17" s="42">
        <v>248585</v>
      </c>
      <c r="J17" s="59">
        <f t="shared" si="3"/>
        <v>0.08171305351114501</v>
      </c>
      <c r="K17" s="104"/>
    </row>
    <row r="18" spans="2:11" ht="16.5" customHeight="1" thickBot="1">
      <c r="B18" s="77" t="s">
        <v>27</v>
      </c>
      <c r="C18" s="66">
        <f aca="true" t="shared" si="4" ref="C18:J18">SUM(C7:C17)</f>
        <v>2840084</v>
      </c>
      <c r="D18" s="65">
        <f t="shared" si="4"/>
        <v>1</v>
      </c>
      <c r="E18" s="64">
        <f t="shared" si="4"/>
        <v>134864</v>
      </c>
      <c r="F18" s="65">
        <f t="shared" si="4"/>
        <v>0.9999999999999999</v>
      </c>
      <c r="G18" s="64">
        <f t="shared" si="4"/>
        <v>63722</v>
      </c>
      <c r="H18" s="65">
        <f t="shared" si="4"/>
        <v>1</v>
      </c>
      <c r="I18" s="64">
        <f t="shared" si="4"/>
        <v>3042170</v>
      </c>
      <c r="J18" s="65">
        <f t="shared" si="4"/>
        <v>0.9999999999999999</v>
      </c>
      <c r="K18" s="104"/>
    </row>
    <row r="19" spans="2:11" s="28" customFormat="1" ht="14.25" customHeight="1" thickBot="1">
      <c r="B19" s="61" t="s">
        <v>28</v>
      </c>
      <c r="C19" s="159">
        <v>788</v>
      </c>
      <c r="D19" s="160"/>
      <c r="E19" s="159">
        <v>790</v>
      </c>
      <c r="F19" s="160"/>
      <c r="G19" s="159">
        <v>1168</v>
      </c>
      <c r="H19" s="160"/>
      <c r="I19" s="159">
        <v>792</v>
      </c>
      <c r="J19" s="160"/>
      <c r="K19" s="22"/>
    </row>
    <row r="20" spans="2:11" s="28" customFormat="1" ht="14.25" customHeight="1" thickBot="1">
      <c r="B20" s="62" t="s">
        <v>29</v>
      </c>
      <c r="C20" s="159">
        <v>1455</v>
      </c>
      <c r="D20" s="160"/>
      <c r="E20" s="159">
        <v>1408</v>
      </c>
      <c r="F20" s="160"/>
      <c r="G20" s="159">
        <v>1789</v>
      </c>
      <c r="H20" s="160"/>
      <c r="I20" s="159">
        <v>1460</v>
      </c>
      <c r="J20" s="160"/>
      <c r="K20" s="22"/>
    </row>
    <row r="21" spans="2:11" s="28" customFormat="1" ht="14.25" customHeight="1" thickBot="1">
      <c r="B21" s="62" t="s">
        <v>48</v>
      </c>
      <c r="C21" s="159">
        <v>1805</v>
      </c>
      <c r="D21" s="160"/>
      <c r="E21" s="159">
        <v>1734</v>
      </c>
      <c r="F21" s="160"/>
      <c r="G21" s="159">
        <v>2216</v>
      </c>
      <c r="H21" s="160"/>
      <c r="I21" s="159">
        <v>1809</v>
      </c>
      <c r="J21" s="160"/>
      <c r="K21" s="22"/>
    </row>
    <row r="22" spans="2:11" s="28" customFormat="1" ht="13.5" thickBot="1">
      <c r="B22" s="62" t="s">
        <v>30</v>
      </c>
      <c r="C22" s="159">
        <v>2411</v>
      </c>
      <c r="D22" s="160"/>
      <c r="E22" s="159">
        <v>2165</v>
      </c>
      <c r="F22" s="160"/>
      <c r="G22" s="159">
        <v>2922</v>
      </c>
      <c r="H22" s="160"/>
      <c r="I22" s="159">
        <v>2414</v>
      </c>
      <c r="J22" s="160"/>
      <c r="K22" s="22"/>
    </row>
    <row r="23" spans="2:11" s="28" customFormat="1" ht="13.5" thickBot="1">
      <c r="B23" s="62" t="s">
        <v>31</v>
      </c>
      <c r="C23" s="159">
        <v>4936</v>
      </c>
      <c r="D23" s="160"/>
      <c r="E23" s="159">
        <v>3690</v>
      </c>
      <c r="F23" s="160"/>
      <c r="G23" s="159">
        <v>5167</v>
      </c>
      <c r="H23" s="160"/>
      <c r="I23" s="159">
        <v>4888</v>
      </c>
      <c r="J23" s="160"/>
      <c r="K23" s="22"/>
    </row>
    <row r="24" spans="2:11" ht="13.5" thickBot="1">
      <c r="B24" s="62" t="s">
        <v>91</v>
      </c>
      <c r="C24" s="159">
        <v>2191</v>
      </c>
      <c r="D24" s="160"/>
      <c r="E24" s="159">
        <v>1927</v>
      </c>
      <c r="F24" s="160"/>
      <c r="G24" s="159">
        <v>2589</v>
      </c>
      <c r="H24" s="160"/>
      <c r="I24" s="159">
        <v>2188</v>
      </c>
      <c r="J24" s="160"/>
      <c r="K24" s="105"/>
    </row>
    <row r="25" ht="10.5" customHeight="1">
      <c r="K25" s="105"/>
    </row>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L26"/>
  <sheetViews>
    <sheetView showGridLines="0" zoomScalePageLayoutView="0" workbookViewId="0" topLeftCell="A1">
      <selection activeCell="L34" sqref="L34"/>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153</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32025</v>
      </c>
      <c r="D7" s="59">
        <f aca="true" t="shared" si="0" ref="D7:D18">C7/$C$19</f>
        <v>0.011276074932994939</v>
      </c>
      <c r="E7" s="41">
        <v>0</v>
      </c>
      <c r="F7" s="59">
        <f aca="true" t="shared" si="1" ref="F7:F18">E7/$E$19</f>
        <v>0</v>
      </c>
      <c r="G7" s="41">
        <v>0</v>
      </c>
      <c r="H7" s="59">
        <f aca="true" t="shared" si="2" ref="H7:H18">G7/$G$19</f>
        <v>0</v>
      </c>
      <c r="I7" s="41">
        <v>32025</v>
      </c>
      <c r="J7" s="60">
        <f>I7/$I$19</f>
        <v>0.010527025116939552</v>
      </c>
      <c r="K7" s="104"/>
    </row>
    <row r="8" spans="2:11" ht="13.5" customHeight="1">
      <c r="B8" s="40" t="s">
        <v>51</v>
      </c>
      <c r="C8" s="42">
        <v>102683</v>
      </c>
      <c r="D8" s="59">
        <f t="shared" si="0"/>
        <v>0.036154916544721916</v>
      </c>
      <c r="E8" s="42">
        <v>26</v>
      </c>
      <c r="F8" s="59">
        <f t="shared" si="1"/>
        <v>0.00019278680745046862</v>
      </c>
      <c r="G8" s="42">
        <v>0</v>
      </c>
      <c r="H8" s="59">
        <f t="shared" si="2"/>
        <v>0</v>
      </c>
      <c r="I8" s="42">
        <v>102714</v>
      </c>
      <c r="J8" s="59">
        <f aca="true" t="shared" si="3" ref="J8:J18">I8/$I$19</f>
        <v>0.03376339915257859</v>
      </c>
      <c r="K8" s="104"/>
    </row>
    <row r="9" spans="2:11" ht="13.5" customHeight="1">
      <c r="B9" s="40" t="s">
        <v>52</v>
      </c>
      <c r="C9" s="42">
        <v>263605</v>
      </c>
      <c r="D9" s="59">
        <f t="shared" si="0"/>
        <v>0.09281591671232259</v>
      </c>
      <c r="E9" s="42">
        <v>19393</v>
      </c>
      <c r="F9" s="59">
        <f t="shared" si="1"/>
        <v>0.1437967137264207</v>
      </c>
      <c r="G9" s="42">
        <v>2241</v>
      </c>
      <c r="H9" s="59">
        <f t="shared" si="2"/>
        <v>0.035168387684002385</v>
      </c>
      <c r="I9" s="42">
        <v>285276</v>
      </c>
      <c r="J9" s="59">
        <f t="shared" si="3"/>
        <v>0.09377385221733171</v>
      </c>
      <c r="K9" s="104"/>
    </row>
    <row r="10" spans="2:11" ht="13.5" customHeight="1">
      <c r="B10" s="40" t="s">
        <v>53</v>
      </c>
      <c r="C10" s="42">
        <v>591687</v>
      </c>
      <c r="D10" s="59">
        <f t="shared" si="0"/>
        <v>0.20833433095640833</v>
      </c>
      <c r="E10" s="42">
        <v>32010</v>
      </c>
      <c r="F10" s="59">
        <f t="shared" si="1"/>
        <v>0.23735021948036542</v>
      </c>
      <c r="G10" s="42">
        <v>2935</v>
      </c>
      <c r="H10" s="59">
        <f t="shared" si="2"/>
        <v>0.046059445717334675</v>
      </c>
      <c r="I10" s="42">
        <v>627119</v>
      </c>
      <c r="J10" s="59">
        <f t="shared" si="3"/>
        <v>0.2061419973242784</v>
      </c>
      <c r="K10" s="104"/>
    </row>
    <row r="11" spans="2:11" ht="13.5" customHeight="1">
      <c r="B11" s="40" t="s">
        <v>54</v>
      </c>
      <c r="C11" s="42">
        <v>967873</v>
      </c>
      <c r="D11" s="59">
        <f t="shared" si="0"/>
        <v>0.3407902724003938</v>
      </c>
      <c r="E11" s="42">
        <v>50915</v>
      </c>
      <c r="F11" s="59">
        <f t="shared" si="1"/>
        <v>0.377528473128485</v>
      </c>
      <c r="G11" s="42">
        <v>7732</v>
      </c>
      <c r="H11" s="59">
        <f t="shared" si="2"/>
        <v>0.12133956875176548</v>
      </c>
      <c r="I11" s="42">
        <v>1027444</v>
      </c>
      <c r="J11" s="59">
        <f t="shared" si="3"/>
        <v>0.3377339201951239</v>
      </c>
      <c r="K11" s="104"/>
    </row>
    <row r="12" spans="2:11" ht="13.5" customHeight="1">
      <c r="B12" s="40" t="s">
        <v>55</v>
      </c>
      <c r="C12" s="42">
        <v>333651</v>
      </c>
      <c r="D12" s="59">
        <f t="shared" si="0"/>
        <v>0.11747927173984994</v>
      </c>
      <c r="E12" s="42">
        <v>14427</v>
      </c>
      <c r="F12" s="59">
        <f t="shared" si="1"/>
        <v>0.10697443350338118</v>
      </c>
      <c r="G12" s="42">
        <v>12403</v>
      </c>
      <c r="H12" s="59">
        <f t="shared" si="2"/>
        <v>0.19464235271962588</v>
      </c>
      <c r="I12" s="42">
        <v>361092</v>
      </c>
      <c r="J12" s="59">
        <f t="shared" si="3"/>
        <v>0.11869553640986533</v>
      </c>
      <c r="K12" s="104"/>
    </row>
    <row r="13" spans="2:11" ht="13.5" customHeight="1">
      <c r="B13" s="40" t="s">
        <v>56</v>
      </c>
      <c r="C13" s="42">
        <v>174575</v>
      </c>
      <c r="D13" s="59">
        <f t="shared" si="0"/>
        <v>0.06146825234746578</v>
      </c>
      <c r="E13" s="42">
        <v>6785</v>
      </c>
      <c r="F13" s="59">
        <f t="shared" si="1"/>
        <v>0.05030994186736268</v>
      </c>
      <c r="G13" s="42">
        <v>10843</v>
      </c>
      <c r="H13" s="59">
        <f t="shared" si="2"/>
        <v>0.17016101189542074</v>
      </c>
      <c r="I13" s="42">
        <v>192628</v>
      </c>
      <c r="J13" s="59">
        <f t="shared" si="3"/>
        <v>0.0633192753856622</v>
      </c>
      <c r="K13" s="104"/>
    </row>
    <row r="14" spans="2:11" ht="13.5" customHeight="1">
      <c r="B14" s="40" t="s">
        <v>57</v>
      </c>
      <c r="C14" s="42">
        <v>121441</v>
      </c>
      <c r="D14" s="59">
        <f t="shared" si="0"/>
        <v>0.04275965077089269</v>
      </c>
      <c r="E14" s="42">
        <v>3954</v>
      </c>
      <c r="F14" s="59">
        <f t="shared" si="1"/>
        <v>0.029318424486890496</v>
      </c>
      <c r="G14" s="42">
        <v>7762</v>
      </c>
      <c r="H14" s="59">
        <f t="shared" si="2"/>
        <v>0.12181036376761559</v>
      </c>
      <c r="I14" s="42">
        <v>133410</v>
      </c>
      <c r="J14" s="59">
        <f t="shared" si="3"/>
        <v>0.04385356505389245</v>
      </c>
      <c r="K14" s="104"/>
    </row>
    <row r="15" spans="2:11" ht="13.5" customHeight="1">
      <c r="B15" s="40" t="s">
        <v>58</v>
      </c>
      <c r="C15" s="42">
        <v>81324</v>
      </c>
      <c r="D15" s="59">
        <f t="shared" si="0"/>
        <v>0.028634364335702746</v>
      </c>
      <c r="E15" s="42">
        <v>2406</v>
      </c>
      <c r="F15" s="59">
        <f t="shared" si="1"/>
        <v>0.01784019456637798</v>
      </c>
      <c r="G15" s="42">
        <v>5387</v>
      </c>
      <c r="H15" s="59">
        <f t="shared" si="2"/>
        <v>0.08453909167948276</v>
      </c>
      <c r="I15" s="42">
        <v>89322</v>
      </c>
      <c r="J15" s="59">
        <f t="shared" si="3"/>
        <v>0.02936127829805698</v>
      </c>
      <c r="K15" s="104"/>
    </row>
    <row r="16" spans="2:11" ht="13.5" customHeight="1">
      <c r="B16" s="40" t="s">
        <v>59</v>
      </c>
      <c r="C16" s="42">
        <v>46686</v>
      </c>
      <c r="D16" s="59">
        <f t="shared" si="0"/>
        <v>0.016438246192718244</v>
      </c>
      <c r="E16" s="42">
        <v>1674</v>
      </c>
      <c r="F16" s="59">
        <f t="shared" si="1"/>
        <v>0.012412504448926326</v>
      </c>
      <c r="G16" s="42">
        <v>3972</v>
      </c>
      <c r="H16" s="59">
        <f t="shared" si="2"/>
        <v>0.06233326009855309</v>
      </c>
      <c r="I16" s="42">
        <v>52503</v>
      </c>
      <c r="J16" s="59">
        <f t="shared" si="3"/>
        <v>0.01725840436267533</v>
      </c>
      <c r="K16" s="104"/>
    </row>
    <row r="17" spans="2:11" ht="13.5" customHeight="1">
      <c r="B17" s="40" t="s">
        <v>60</v>
      </c>
      <c r="C17" s="42">
        <v>44686</v>
      </c>
      <c r="D17" s="59">
        <f t="shared" si="0"/>
        <v>0.015734041669190065</v>
      </c>
      <c r="E17" s="42">
        <v>1401</v>
      </c>
      <c r="F17" s="59">
        <f t="shared" si="1"/>
        <v>0.010388242970696406</v>
      </c>
      <c r="G17" s="42">
        <v>3980</v>
      </c>
      <c r="H17" s="59">
        <f t="shared" si="2"/>
        <v>0.06245880543611312</v>
      </c>
      <c r="I17" s="42">
        <v>50223</v>
      </c>
      <c r="J17" s="59">
        <f t="shared" si="3"/>
        <v>0.016508939342640288</v>
      </c>
      <c r="K17" s="104"/>
    </row>
    <row r="18" spans="2:11" ht="13.5" customHeight="1" thickBot="1">
      <c r="B18" s="40" t="s">
        <v>61</v>
      </c>
      <c r="C18" s="42">
        <v>79848</v>
      </c>
      <c r="D18" s="59">
        <f t="shared" si="0"/>
        <v>0.028114661397338953</v>
      </c>
      <c r="E18" s="42">
        <v>1873</v>
      </c>
      <c r="F18" s="59">
        <f t="shared" si="1"/>
        <v>0.013888065013643374</v>
      </c>
      <c r="G18" s="42">
        <v>6467</v>
      </c>
      <c r="H18" s="59">
        <f t="shared" si="2"/>
        <v>0.1014877122500863</v>
      </c>
      <c r="I18" s="42">
        <v>88414</v>
      </c>
      <c r="J18" s="59">
        <f t="shared" si="3"/>
        <v>0.029062807140955306</v>
      </c>
      <c r="K18" s="104"/>
    </row>
    <row r="19" spans="2:10" ht="17.25" customHeight="1" thickBot="1">
      <c r="B19" s="35" t="s">
        <v>27</v>
      </c>
      <c r="C19" s="46">
        <f aca="true" t="shared" si="4" ref="C19:H19">SUM(C7:C18)</f>
        <v>2840084</v>
      </c>
      <c r="D19" s="45">
        <f t="shared" si="4"/>
        <v>1</v>
      </c>
      <c r="E19" s="46">
        <f t="shared" si="4"/>
        <v>134864</v>
      </c>
      <c r="F19" s="45">
        <f t="shared" si="4"/>
        <v>0.9999999999999999</v>
      </c>
      <c r="G19" s="46">
        <f t="shared" si="4"/>
        <v>63722</v>
      </c>
      <c r="H19" s="45">
        <f t="shared" si="4"/>
        <v>1</v>
      </c>
      <c r="I19" s="46">
        <f>SUM(I7:I18)</f>
        <v>3042170</v>
      </c>
      <c r="J19" s="45">
        <f>SUM(J7:J18)</f>
        <v>1</v>
      </c>
    </row>
    <row r="20" spans="2:10" s="28" customFormat="1" ht="14.25" customHeight="1" thickBot="1">
      <c r="B20" s="62" t="s">
        <v>28</v>
      </c>
      <c r="C20" s="159">
        <v>511</v>
      </c>
      <c r="D20" s="160"/>
      <c r="E20" s="159">
        <v>639</v>
      </c>
      <c r="F20" s="160"/>
      <c r="G20" s="159">
        <v>852</v>
      </c>
      <c r="H20" s="160"/>
      <c r="I20" s="159">
        <v>527</v>
      </c>
      <c r="J20" s="160"/>
    </row>
    <row r="21" spans="2:10" s="28" customFormat="1" ht="14.25" customHeight="1" thickBot="1">
      <c r="B21" s="62" t="s">
        <v>29</v>
      </c>
      <c r="C21" s="159">
        <v>926</v>
      </c>
      <c r="D21" s="160"/>
      <c r="E21" s="159">
        <v>901</v>
      </c>
      <c r="F21" s="160"/>
      <c r="G21" s="159">
        <v>1314</v>
      </c>
      <c r="H21" s="160"/>
      <c r="I21" s="159">
        <v>930</v>
      </c>
      <c r="J21" s="160"/>
    </row>
    <row r="22" spans="2:10" s="28" customFormat="1" ht="14.25" customHeight="1" thickBot="1">
      <c r="B22" s="62" t="s">
        <v>48</v>
      </c>
      <c r="C22" s="159">
        <v>1089</v>
      </c>
      <c r="D22" s="160"/>
      <c r="E22" s="159">
        <v>1061</v>
      </c>
      <c r="F22" s="160"/>
      <c r="G22" s="159">
        <v>1640</v>
      </c>
      <c r="H22" s="160"/>
      <c r="I22" s="159">
        <v>1093</v>
      </c>
      <c r="J22" s="160"/>
    </row>
    <row r="23" spans="2:10" s="28" customFormat="1" ht="13.5" thickBot="1">
      <c r="B23" s="62" t="s">
        <v>30</v>
      </c>
      <c r="C23" s="159">
        <v>1355</v>
      </c>
      <c r="D23" s="160"/>
      <c r="E23" s="159">
        <v>1239</v>
      </c>
      <c r="F23" s="160"/>
      <c r="G23" s="159">
        <v>2166</v>
      </c>
      <c r="H23" s="160"/>
      <c r="I23" s="159">
        <v>1370</v>
      </c>
      <c r="J23" s="160"/>
    </row>
    <row r="24" spans="2:10" s="28" customFormat="1" ht="13.5" thickBot="1">
      <c r="B24" s="62" t="s">
        <v>31</v>
      </c>
      <c r="C24" s="159">
        <v>2407</v>
      </c>
      <c r="D24" s="160"/>
      <c r="E24" s="159">
        <v>2050</v>
      </c>
      <c r="F24" s="160"/>
      <c r="G24" s="159">
        <v>3833</v>
      </c>
      <c r="H24" s="160"/>
      <c r="I24" s="159">
        <v>2443</v>
      </c>
      <c r="J24" s="160"/>
    </row>
    <row r="25" spans="2:12" ht="13.5" thickBot="1">
      <c r="B25" s="62" t="s">
        <v>62</v>
      </c>
      <c r="C25" s="159">
        <v>1249</v>
      </c>
      <c r="D25" s="160"/>
      <c r="E25" s="159">
        <v>1163</v>
      </c>
      <c r="F25" s="160"/>
      <c r="G25" s="159">
        <v>1911</v>
      </c>
      <c r="H25" s="160"/>
      <c r="I25" s="159">
        <v>1259</v>
      </c>
      <c r="J25" s="160"/>
      <c r="K25" s="105"/>
      <c r="L25" s="22" t="s">
        <v>154</v>
      </c>
    </row>
    <row r="26" ht="12.75">
      <c r="K26" s="105"/>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737"/>
  <sheetViews>
    <sheetView showGridLines="0" zoomScalePageLayoutView="0" workbookViewId="0" topLeftCell="A1">
      <pane xSplit="1" ySplit="4" topLeftCell="B5" activePane="bottomRight" state="frozen"/>
      <selection pane="topLeft" activeCell="AP1" sqref="A1:IV16384"/>
      <selection pane="topRight" activeCell="AP1" sqref="A1:IV16384"/>
      <selection pane="bottomLeft" activeCell="AP1" sqref="A1:IV16384"/>
      <selection pane="bottomRight" activeCell="C51" sqref="C51"/>
    </sheetView>
  </sheetViews>
  <sheetFormatPr defaultColWidth="12" defaultRowHeight="12.75"/>
  <cols>
    <col min="1" max="1" width="28.33203125" style="2" customWidth="1"/>
    <col min="2" max="9" width="12.16015625" style="2" customWidth="1"/>
    <col min="10" max="16384" width="12" style="2" customWidth="1"/>
  </cols>
  <sheetData>
    <row r="1" ht="19.5" customHeight="1">
      <c r="A1" s="10" t="s">
        <v>20</v>
      </c>
    </row>
    <row r="2" s="8" customFormat="1" ht="12">
      <c r="A2" s="7" t="s">
        <v>9</v>
      </c>
    </row>
    <row r="3" spans="1:9" s="6" customFormat="1" ht="12.75">
      <c r="A3" s="8" t="s">
        <v>3</v>
      </c>
      <c r="B3" s="5"/>
      <c r="C3" s="5"/>
      <c r="D3" s="5"/>
      <c r="E3" s="5"/>
      <c r="F3" s="5"/>
      <c r="G3" s="5"/>
      <c r="H3" s="5"/>
      <c r="I3" s="5"/>
    </row>
    <row r="4" spans="1:17" s="9" customFormat="1" ht="20.25" customHeight="1">
      <c r="A4" s="17" t="s">
        <v>0</v>
      </c>
      <c r="B4" s="138" t="s">
        <v>22</v>
      </c>
      <c r="C4" s="139"/>
      <c r="D4" s="139"/>
      <c r="E4" s="139"/>
      <c r="F4" s="139"/>
      <c r="G4" s="139"/>
      <c r="H4" s="139"/>
      <c r="I4" s="140"/>
      <c r="J4" s="141" t="s">
        <v>25</v>
      </c>
      <c r="K4" s="142"/>
      <c r="L4" s="142"/>
      <c r="M4" s="142"/>
      <c r="N4" s="142"/>
      <c r="O4" s="142"/>
      <c r="P4" s="142"/>
      <c r="Q4" s="143"/>
    </row>
    <row r="5" spans="1:17" s="9" customFormat="1" ht="19.5" customHeight="1">
      <c r="A5" s="18"/>
      <c r="B5" s="19" t="s">
        <v>14</v>
      </c>
      <c r="C5" s="19" t="s">
        <v>13</v>
      </c>
      <c r="D5" s="19" t="s">
        <v>12</v>
      </c>
      <c r="E5" s="19" t="s">
        <v>15</v>
      </c>
      <c r="F5" s="19" t="s">
        <v>16</v>
      </c>
      <c r="G5" s="19" t="s">
        <v>17</v>
      </c>
      <c r="H5" s="19" t="s">
        <v>18</v>
      </c>
      <c r="I5" s="19" t="s">
        <v>19</v>
      </c>
      <c r="J5" s="26" t="s">
        <v>14</v>
      </c>
      <c r="K5" s="26" t="s">
        <v>13</v>
      </c>
      <c r="L5" s="26" t="s">
        <v>12</v>
      </c>
      <c r="M5" s="26" t="s">
        <v>15</v>
      </c>
      <c r="N5" s="26" t="s">
        <v>16</v>
      </c>
      <c r="O5" s="26" t="s">
        <v>17</v>
      </c>
      <c r="P5" s="26" t="s">
        <v>18</v>
      </c>
      <c r="Q5" s="26" t="s">
        <v>19</v>
      </c>
    </row>
    <row r="6" spans="1:9" s="12" customFormat="1" ht="12.75">
      <c r="A6" s="11">
        <v>41974</v>
      </c>
      <c r="B6" s="1">
        <v>701</v>
      </c>
      <c r="C6" s="1">
        <v>871</v>
      </c>
      <c r="D6" s="1">
        <v>1350</v>
      </c>
      <c r="E6" s="1">
        <v>1711</v>
      </c>
      <c r="F6" s="1">
        <v>2185</v>
      </c>
      <c r="G6" s="1">
        <v>3149</v>
      </c>
      <c r="H6" s="1">
        <v>4288</v>
      </c>
      <c r="I6" s="1">
        <v>1976</v>
      </c>
    </row>
    <row r="7" spans="1:9" s="12" customFormat="1" ht="12.75">
      <c r="A7" s="11">
        <v>42064</v>
      </c>
      <c r="B7" s="1"/>
      <c r="C7" s="1"/>
      <c r="D7" s="1"/>
      <c r="E7" s="1"/>
      <c r="F7" s="1"/>
      <c r="G7" s="1"/>
      <c r="H7" s="1"/>
      <c r="I7" s="1"/>
    </row>
    <row r="8" spans="1:9" s="12" customFormat="1" ht="12.75">
      <c r="A8" s="11">
        <v>42156</v>
      </c>
      <c r="B8" s="1"/>
      <c r="C8" s="1"/>
      <c r="D8" s="1"/>
      <c r="E8" s="1"/>
      <c r="F8" s="1"/>
      <c r="G8" s="1"/>
      <c r="H8" s="1"/>
      <c r="I8" s="1"/>
    </row>
    <row r="9" spans="2:9" s="12" customFormat="1" ht="12.75">
      <c r="B9" s="1"/>
      <c r="C9" s="1"/>
      <c r="D9" s="1"/>
      <c r="E9" s="1"/>
      <c r="F9" s="1"/>
      <c r="G9" s="1"/>
      <c r="H9" s="1"/>
      <c r="I9" s="1"/>
    </row>
    <row r="10" spans="2:9" s="12" customFormat="1" ht="12.75">
      <c r="B10" s="1"/>
      <c r="C10" s="1"/>
      <c r="D10" s="1"/>
      <c r="E10" s="1"/>
      <c r="F10" s="1"/>
      <c r="G10" s="1"/>
      <c r="H10" s="1"/>
      <c r="I10" s="1"/>
    </row>
    <row r="11" spans="2:9" s="12" customFormat="1" ht="12.75">
      <c r="B11" s="1"/>
      <c r="C11" s="1"/>
      <c r="D11" s="1"/>
      <c r="E11" s="1"/>
      <c r="F11" s="1"/>
      <c r="G11" s="1"/>
      <c r="H11" s="1"/>
      <c r="I11" s="1"/>
    </row>
    <row r="12" spans="2:9" s="12" customFormat="1" ht="12.75">
      <c r="B12" s="1"/>
      <c r="C12" s="1"/>
      <c r="D12" s="1"/>
      <c r="E12" s="1"/>
      <c r="F12" s="1"/>
      <c r="G12" s="1"/>
      <c r="H12" s="1"/>
      <c r="I12" s="1"/>
    </row>
    <row r="13" spans="2:9" s="12" customFormat="1" ht="12.75">
      <c r="B13" s="1"/>
      <c r="C13" s="1"/>
      <c r="D13" s="1"/>
      <c r="E13" s="1"/>
      <c r="F13" s="1"/>
      <c r="G13" s="1"/>
      <c r="H13" s="1"/>
      <c r="I13" s="1"/>
    </row>
    <row r="14" spans="2:9" s="12" customFormat="1" ht="12.75">
      <c r="B14" s="1"/>
      <c r="C14" s="1"/>
      <c r="D14" s="1"/>
      <c r="E14" s="1"/>
      <c r="F14" s="1"/>
      <c r="G14" s="1"/>
      <c r="H14" s="1"/>
      <c r="I14" s="1"/>
    </row>
    <row r="15" spans="2:9" s="12" customFormat="1" ht="12.75">
      <c r="B15" s="1"/>
      <c r="C15" s="1"/>
      <c r="D15" s="1"/>
      <c r="E15" s="1"/>
      <c r="F15" s="1"/>
      <c r="G15" s="1"/>
      <c r="H15" s="1"/>
      <c r="I15" s="1"/>
    </row>
    <row r="16" spans="2:9" s="12" customFormat="1" ht="12.75">
      <c r="B16" s="1"/>
      <c r="C16" s="1"/>
      <c r="D16" s="1"/>
      <c r="E16" s="1"/>
      <c r="F16" s="1"/>
      <c r="G16" s="1"/>
      <c r="H16" s="1"/>
      <c r="I16" s="1"/>
    </row>
    <row r="17" spans="2:9" s="12" customFormat="1" ht="12.75">
      <c r="B17" s="1"/>
      <c r="C17" s="1"/>
      <c r="D17" s="1"/>
      <c r="E17" s="1"/>
      <c r="F17" s="1"/>
      <c r="G17" s="1"/>
      <c r="H17" s="1"/>
      <c r="I17" s="1"/>
    </row>
    <row r="18" spans="2:9" s="12" customFormat="1" ht="12.75">
      <c r="B18" s="1"/>
      <c r="C18" s="1"/>
      <c r="D18" s="1"/>
      <c r="E18" s="1"/>
      <c r="F18" s="1"/>
      <c r="G18" s="1"/>
      <c r="H18" s="1"/>
      <c r="I18" s="1"/>
    </row>
    <row r="19" spans="2:9" s="12" customFormat="1" ht="12.75">
      <c r="B19" s="1"/>
      <c r="C19" s="1"/>
      <c r="D19" s="1"/>
      <c r="E19" s="1"/>
      <c r="F19" s="1"/>
      <c r="G19" s="1"/>
      <c r="H19" s="1"/>
      <c r="I19" s="1"/>
    </row>
    <row r="20" spans="2:9" s="12" customFormat="1" ht="12.75">
      <c r="B20" s="1"/>
      <c r="C20" s="1"/>
      <c r="D20" s="1"/>
      <c r="E20" s="1"/>
      <c r="F20" s="1"/>
      <c r="G20" s="1"/>
      <c r="H20" s="1"/>
      <c r="I20" s="1"/>
    </row>
    <row r="21" spans="2:9" s="12" customFormat="1" ht="12.75">
      <c r="B21" s="1"/>
      <c r="C21" s="1"/>
      <c r="D21" s="1"/>
      <c r="E21" s="1"/>
      <c r="F21" s="1"/>
      <c r="G21" s="1"/>
      <c r="H21" s="1"/>
      <c r="I21" s="1"/>
    </row>
    <row r="22" spans="2:9" s="12" customFormat="1" ht="12.75">
      <c r="B22" s="1"/>
      <c r="C22" s="1"/>
      <c r="D22" s="1"/>
      <c r="E22" s="1"/>
      <c r="F22" s="1"/>
      <c r="G22" s="1"/>
      <c r="H22" s="1"/>
      <c r="I22" s="1"/>
    </row>
    <row r="23" spans="2:9" s="12" customFormat="1" ht="12.75">
      <c r="B23" s="1"/>
      <c r="C23" s="1"/>
      <c r="D23" s="1"/>
      <c r="E23" s="1"/>
      <c r="F23" s="1"/>
      <c r="G23" s="1"/>
      <c r="H23" s="1"/>
      <c r="I23" s="1"/>
    </row>
    <row r="24" spans="2:9" s="12" customFormat="1" ht="12.75">
      <c r="B24" s="1"/>
      <c r="C24" s="1"/>
      <c r="D24" s="1"/>
      <c r="E24" s="1"/>
      <c r="F24" s="1"/>
      <c r="G24" s="1"/>
      <c r="H24" s="1"/>
      <c r="I24" s="1"/>
    </row>
    <row r="25" spans="2:9" s="12" customFormat="1" ht="12.75">
      <c r="B25" s="1"/>
      <c r="C25" s="1"/>
      <c r="D25" s="1"/>
      <c r="E25" s="1"/>
      <c r="F25" s="1"/>
      <c r="G25" s="1"/>
      <c r="H25" s="1"/>
      <c r="I25" s="1"/>
    </row>
    <row r="26" spans="2:9" s="12" customFormat="1" ht="12.75">
      <c r="B26" s="1"/>
      <c r="C26" s="1"/>
      <c r="D26" s="1"/>
      <c r="E26" s="1"/>
      <c r="F26" s="1"/>
      <c r="G26" s="1"/>
      <c r="H26" s="1"/>
      <c r="I26" s="1"/>
    </row>
    <row r="27" spans="2:9" s="12" customFormat="1" ht="12.75">
      <c r="B27" s="1"/>
      <c r="C27" s="1"/>
      <c r="D27" s="1"/>
      <c r="E27" s="1"/>
      <c r="F27" s="1"/>
      <c r="G27" s="1"/>
      <c r="H27" s="1"/>
      <c r="I27" s="1"/>
    </row>
    <row r="28" spans="2:9" s="12" customFormat="1" ht="12.75">
      <c r="B28" s="1"/>
      <c r="C28" s="1"/>
      <c r="D28" s="1"/>
      <c r="E28" s="1"/>
      <c r="F28" s="1"/>
      <c r="G28" s="1"/>
      <c r="H28" s="1"/>
      <c r="I28" s="1"/>
    </row>
    <row r="29" spans="2:9" s="12" customFormat="1" ht="12.75">
      <c r="B29" s="1"/>
      <c r="C29" s="1"/>
      <c r="D29" s="1"/>
      <c r="E29" s="1"/>
      <c r="F29" s="1"/>
      <c r="G29" s="1"/>
      <c r="H29" s="1"/>
      <c r="I29" s="1"/>
    </row>
    <row r="30" spans="2:9" s="12" customFormat="1" ht="12.75">
      <c r="B30" s="1"/>
      <c r="C30" s="1"/>
      <c r="D30" s="1"/>
      <c r="E30" s="1"/>
      <c r="F30" s="1"/>
      <c r="G30" s="1"/>
      <c r="H30" s="1"/>
      <c r="I30" s="1"/>
    </row>
    <row r="31" spans="2:9" s="12" customFormat="1" ht="12.75">
      <c r="B31" s="1"/>
      <c r="C31" s="1"/>
      <c r="D31" s="1"/>
      <c r="E31" s="1"/>
      <c r="F31" s="1"/>
      <c r="G31" s="1"/>
      <c r="H31" s="1"/>
      <c r="I31" s="1"/>
    </row>
    <row r="32" spans="2:9" s="12" customFormat="1" ht="12.75">
      <c r="B32" s="1"/>
      <c r="C32" s="1"/>
      <c r="D32" s="1"/>
      <c r="E32" s="1"/>
      <c r="F32" s="1"/>
      <c r="G32" s="1"/>
      <c r="H32" s="1"/>
      <c r="I32" s="1"/>
    </row>
    <row r="33" spans="2:9" s="12" customFormat="1" ht="12.75">
      <c r="B33" s="1"/>
      <c r="C33" s="1"/>
      <c r="D33" s="1"/>
      <c r="E33" s="1"/>
      <c r="F33" s="1"/>
      <c r="G33" s="1"/>
      <c r="H33" s="1"/>
      <c r="I33" s="1"/>
    </row>
    <row r="34" spans="2:9" s="12" customFormat="1" ht="12.75">
      <c r="B34" s="1"/>
      <c r="C34" s="1"/>
      <c r="D34" s="1"/>
      <c r="E34" s="1"/>
      <c r="F34" s="1"/>
      <c r="G34" s="1"/>
      <c r="H34" s="1"/>
      <c r="I34" s="1"/>
    </row>
    <row r="35" spans="2:9" s="12" customFormat="1" ht="12.75">
      <c r="B35" s="1"/>
      <c r="C35" s="1"/>
      <c r="D35" s="1"/>
      <c r="E35" s="1"/>
      <c r="F35" s="1"/>
      <c r="G35" s="1"/>
      <c r="H35" s="1"/>
      <c r="I35" s="1"/>
    </row>
    <row r="36" spans="2:9" s="12" customFormat="1" ht="12.75">
      <c r="B36" s="1"/>
      <c r="C36" s="1"/>
      <c r="D36" s="1"/>
      <c r="E36" s="1"/>
      <c r="F36" s="1"/>
      <c r="G36" s="1"/>
      <c r="H36" s="1"/>
      <c r="I36" s="1"/>
    </row>
    <row r="37" spans="2:9" s="12" customFormat="1" ht="12.75">
      <c r="B37" s="1"/>
      <c r="C37" s="1"/>
      <c r="D37" s="1"/>
      <c r="E37" s="1"/>
      <c r="F37" s="1"/>
      <c r="G37" s="1"/>
      <c r="H37" s="1"/>
      <c r="I37" s="1"/>
    </row>
    <row r="38" spans="2:9" s="12" customFormat="1" ht="12.75">
      <c r="B38" s="1"/>
      <c r="C38" s="1"/>
      <c r="D38" s="1"/>
      <c r="E38" s="1"/>
      <c r="F38" s="1"/>
      <c r="G38" s="1"/>
      <c r="H38" s="1"/>
      <c r="I38" s="1"/>
    </row>
    <row r="39" spans="2:9" s="12" customFormat="1" ht="12.75">
      <c r="B39" s="1"/>
      <c r="C39" s="1"/>
      <c r="D39" s="1"/>
      <c r="E39" s="1"/>
      <c r="F39" s="1"/>
      <c r="G39" s="1"/>
      <c r="H39" s="1"/>
      <c r="I39" s="1"/>
    </row>
    <row r="40" spans="2:9" s="12" customFormat="1" ht="12.75">
      <c r="B40" s="1"/>
      <c r="C40" s="1"/>
      <c r="D40" s="1"/>
      <c r="E40" s="1"/>
      <c r="F40" s="1"/>
      <c r="G40" s="1"/>
      <c r="H40" s="1"/>
      <c r="I40" s="1"/>
    </row>
    <row r="41" spans="2:9" s="12" customFormat="1" ht="12.75">
      <c r="B41" s="1"/>
      <c r="C41" s="1"/>
      <c r="D41" s="1"/>
      <c r="E41" s="1"/>
      <c r="F41" s="1"/>
      <c r="G41" s="1"/>
      <c r="H41" s="1"/>
      <c r="I41" s="1"/>
    </row>
    <row r="42" spans="2:9" s="12" customFormat="1" ht="12.75">
      <c r="B42" s="1"/>
      <c r="C42" s="1"/>
      <c r="D42" s="1"/>
      <c r="E42" s="1"/>
      <c r="F42" s="1"/>
      <c r="G42" s="1"/>
      <c r="H42" s="1"/>
      <c r="I42" s="1"/>
    </row>
    <row r="43" spans="2:9" s="12" customFormat="1" ht="12.75">
      <c r="B43" s="1"/>
      <c r="C43" s="1"/>
      <c r="D43" s="1"/>
      <c r="E43" s="1"/>
      <c r="F43" s="1"/>
      <c r="G43" s="1"/>
      <c r="H43" s="1"/>
      <c r="I43" s="1"/>
    </row>
    <row r="44" spans="2:9" s="12" customFormat="1" ht="12.75">
      <c r="B44" s="1"/>
      <c r="C44" s="1"/>
      <c r="D44" s="1"/>
      <c r="E44" s="1"/>
      <c r="F44" s="1"/>
      <c r="G44" s="1"/>
      <c r="H44" s="1"/>
      <c r="I44" s="1"/>
    </row>
    <row r="45" spans="2:9" s="12" customFormat="1" ht="12.75">
      <c r="B45" s="1"/>
      <c r="C45" s="1"/>
      <c r="D45" s="1"/>
      <c r="E45" s="1"/>
      <c r="F45" s="1"/>
      <c r="G45" s="1"/>
      <c r="H45" s="1"/>
      <c r="I45" s="1"/>
    </row>
    <row r="46" spans="2:9" s="12" customFormat="1" ht="12.75">
      <c r="B46" s="1"/>
      <c r="C46" s="1"/>
      <c r="D46" s="1"/>
      <c r="E46" s="1"/>
      <c r="F46" s="1"/>
      <c r="G46" s="1"/>
      <c r="H46" s="1"/>
      <c r="I46" s="1"/>
    </row>
    <row r="47" spans="2:9" s="12" customFormat="1" ht="12.75">
      <c r="B47" s="1"/>
      <c r="C47" s="1"/>
      <c r="D47" s="1"/>
      <c r="E47" s="1"/>
      <c r="F47" s="1"/>
      <c r="G47" s="1"/>
      <c r="H47" s="1"/>
      <c r="I47" s="1"/>
    </row>
    <row r="48" spans="2:9" s="12" customFormat="1" ht="12.75">
      <c r="B48" s="1"/>
      <c r="C48" s="1"/>
      <c r="D48" s="1"/>
      <c r="E48" s="1"/>
      <c r="F48" s="1"/>
      <c r="G48" s="1"/>
      <c r="H48" s="1"/>
      <c r="I48" s="1"/>
    </row>
    <row r="49" spans="2:9" s="12" customFormat="1" ht="12.75">
      <c r="B49" s="1"/>
      <c r="C49" s="1"/>
      <c r="D49" s="1"/>
      <c r="E49" s="1"/>
      <c r="F49" s="1"/>
      <c r="G49" s="1"/>
      <c r="H49" s="1"/>
      <c r="I49" s="1"/>
    </row>
    <row r="50" spans="2:9" s="12" customFormat="1" ht="12.75">
      <c r="B50" s="1"/>
      <c r="C50" s="1"/>
      <c r="D50" s="1"/>
      <c r="E50" s="1"/>
      <c r="F50" s="1"/>
      <c r="G50" s="1"/>
      <c r="H50" s="1"/>
      <c r="I50" s="1"/>
    </row>
    <row r="51" spans="2:9" s="12" customFormat="1" ht="12.75">
      <c r="B51" s="1"/>
      <c r="C51" s="1"/>
      <c r="D51" s="1"/>
      <c r="E51" s="1"/>
      <c r="F51" s="1"/>
      <c r="G51" s="1"/>
      <c r="H51" s="1"/>
      <c r="I51" s="1"/>
    </row>
    <row r="52" spans="2:9" s="12" customFormat="1" ht="12.75">
      <c r="B52" s="1"/>
      <c r="C52" s="1"/>
      <c r="D52" s="1"/>
      <c r="E52" s="1"/>
      <c r="F52" s="1"/>
      <c r="G52" s="1"/>
      <c r="H52" s="1"/>
      <c r="I52" s="1"/>
    </row>
    <row r="53" spans="2:9" s="12" customFormat="1" ht="12.75">
      <c r="B53" s="1"/>
      <c r="C53" s="1"/>
      <c r="D53" s="1"/>
      <c r="E53" s="1"/>
      <c r="F53" s="1"/>
      <c r="G53" s="1"/>
      <c r="H53" s="1"/>
      <c r="I53" s="1"/>
    </row>
    <row r="54" spans="2:9" s="12" customFormat="1" ht="12.75">
      <c r="B54" s="1"/>
      <c r="C54" s="1"/>
      <c r="D54" s="1"/>
      <c r="E54" s="1"/>
      <c r="F54" s="1"/>
      <c r="G54" s="1"/>
      <c r="H54" s="1"/>
      <c r="I54" s="1"/>
    </row>
    <row r="55" spans="2:9" s="12" customFormat="1" ht="12.75">
      <c r="B55" s="1"/>
      <c r="C55" s="1"/>
      <c r="D55" s="1"/>
      <c r="E55" s="1"/>
      <c r="F55" s="1"/>
      <c r="G55" s="1"/>
      <c r="H55" s="1"/>
      <c r="I55" s="1"/>
    </row>
    <row r="56" spans="2:9" s="12" customFormat="1" ht="12.75">
      <c r="B56" s="1"/>
      <c r="C56" s="1"/>
      <c r="D56" s="1"/>
      <c r="E56" s="1"/>
      <c r="F56" s="1"/>
      <c r="G56" s="1"/>
      <c r="H56" s="1"/>
      <c r="I56" s="1"/>
    </row>
    <row r="57" spans="2:9" s="12" customFormat="1" ht="12.75">
      <c r="B57" s="1"/>
      <c r="C57" s="1"/>
      <c r="D57" s="1"/>
      <c r="E57" s="1"/>
      <c r="F57" s="1"/>
      <c r="G57" s="1"/>
      <c r="H57" s="1"/>
      <c r="I57" s="1"/>
    </row>
    <row r="58" spans="2:9" s="12" customFormat="1" ht="12.75">
      <c r="B58" s="1"/>
      <c r="C58" s="1"/>
      <c r="D58" s="1"/>
      <c r="E58" s="1"/>
      <c r="F58" s="1"/>
      <c r="G58" s="1"/>
      <c r="H58" s="1"/>
      <c r="I58" s="1"/>
    </row>
    <row r="59" spans="2:9" s="12" customFormat="1" ht="12.75">
      <c r="B59" s="1"/>
      <c r="C59" s="1"/>
      <c r="D59" s="1"/>
      <c r="E59" s="1"/>
      <c r="F59" s="1"/>
      <c r="G59" s="1"/>
      <c r="H59" s="1"/>
      <c r="I59" s="1"/>
    </row>
    <row r="60" spans="2:9" s="12" customFormat="1" ht="12.75">
      <c r="B60" s="1"/>
      <c r="C60" s="1"/>
      <c r="D60" s="1"/>
      <c r="E60" s="1"/>
      <c r="F60" s="1"/>
      <c r="G60" s="1"/>
      <c r="H60" s="1"/>
      <c r="I60" s="1"/>
    </row>
    <row r="61" spans="2:9" s="12" customFormat="1" ht="12.75">
      <c r="B61" s="1"/>
      <c r="C61" s="1"/>
      <c r="D61" s="1"/>
      <c r="E61" s="1"/>
      <c r="F61" s="1"/>
      <c r="G61" s="1"/>
      <c r="H61" s="1"/>
      <c r="I61" s="1"/>
    </row>
    <row r="62" spans="2:9" s="12" customFormat="1" ht="12.75">
      <c r="B62" s="1"/>
      <c r="C62" s="1"/>
      <c r="D62" s="1"/>
      <c r="E62" s="1"/>
      <c r="F62" s="1"/>
      <c r="G62" s="1"/>
      <c r="H62" s="1"/>
      <c r="I62" s="1"/>
    </row>
    <row r="63" spans="2:9" s="12" customFormat="1" ht="12.75">
      <c r="B63" s="1"/>
      <c r="C63" s="1"/>
      <c r="D63" s="1"/>
      <c r="E63" s="1"/>
      <c r="F63" s="1"/>
      <c r="G63" s="1"/>
      <c r="H63" s="1"/>
      <c r="I63" s="1"/>
    </row>
    <row r="64" spans="2:9" s="12" customFormat="1" ht="12.75">
      <c r="B64" s="1"/>
      <c r="C64" s="1"/>
      <c r="D64" s="1"/>
      <c r="E64" s="1"/>
      <c r="F64" s="1"/>
      <c r="G64" s="1"/>
      <c r="H64" s="1"/>
      <c r="I64" s="1"/>
    </row>
    <row r="65" spans="2:9" s="12" customFormat="1" ht="12.75">
      <c r="B65" s="1"/>
      <c r="C65" s="1"/>
      <c r="D65" s="1"/>
      <c r="E65" s="1"/>
      <c r="F65" s="1"/>
      <c r="G65" s="1"/>
      <c r="H65" s="1"/>
      <c r="I65" s="1"/>
    </row>
    <row r="66" spans="2:9" s="12" customFormat="1" ht="12.75">
      <c r="B66" s="1"/>
      <c r="C66" s="1"/>
      <c r="D66" s="1"/>
      <c r="E66" s="1"/>
      <c r="F66" s="1"/>
      <c r="G66" s="1"/>
      <c r="H66" s="1"/>
      <c r="I66" s="1"/>
    </row>
    <row r="67" spans="2:9" s="12" customFormat="1" ht="12.75">
      <c r="B67" s="1"/>
      <c r="C67" s="1"/>
      <c r="D67" s="1"/>
      <c r="E67" s="1"/>
      <c r="F67" s="1"/>
      <c r="G67" s="1"/>
      <c r="H67" s="1"/>
      <c r="I67" s="1"/>
    </row>
    <row r="68" spans="1:9" ht="12.75">
      <c r="A68" s="3"/>
      <c r="B68" s="4"/>
      <c r="C68" s="4"/>
      <c r="D68" s="4"/>
      <c r="E68" s="4"/>
      <c r="F68" s="4"/>
      <c r="G68" s="4"/>
      <c r="H68" s="4"/>
      <c r="I68" s="4"/>
    </row>
    <row r="69" spans="1:9" ht="12.75">
      <c r="A69" s="3"/>
      <c r="B69" s="4"/>
      <c r="C69" s="4"/>
      <c r="D69" s="4"/>
      <c r="E69" s="4"/>
      <c r="F69" s="4"/>
      <c r="G69" s="4"/>
      <c r="H69" s="4"/>
      <c r="I69" s="4"/>
    </row>
    <row r="70" spans="1:9" ht="12.75">
      <c r="A70" s="3"/>
      <c r="B70" s="4"/>
      <c r="C70" s="4"/>
      <c r="D70" s="4"/>
      <c r="E70" s="4"/>
      <c r="F70" s="4"/>
      <c r="G70" s="4"/>
      <c r="H70" s="4"/>
      <c r="I70" s="4"/>
    </row>
    <row r="71" spans="1:9" ht="12.75">
      <c r="A71" s="3"/>
      <c r="B71" s="4"/>
      <c r="C71" s="4"/>
      <c r="D71" s="4"/>
      <c r="E71" s="4"/>
      <c r="F71" s="4"/>
      <c r="G71" s="4"/>
      <c r="H71" s="4"/>
      <c r="I71" s="4"/>
    </row>
    <row r="72" spans="1:9" ht="12.75">
      <c r="A72" s="3"/>
      <c r="B72" s="4"/>
      <c r="C72" s="4"/>
      <c r="D72" s="4"/>
      <c r="E72" s="4"/>
      <c r="F72" s="4"/>
      <c r="G72" s="4"/>
      <c r="H72" s="4"/>
      <c r="I72" s="4"/>
    </row>
    <row r="73" spans="1:9" ht="12.75">
      <c r="A73" s="3"/>
      <c r="B73" s="4"/>
      <c r="C73" s="4"/>
      <c r="D73" s="4"/>
      <c r="E73" s="4"/>
      <c r="F73" s="4"/>
      <c r="G73" s="4"/>
      <c r="H73" s="4"/>
      <c r="I73" s="4"/>
    </row>
    <row r="74" spans="1:9" ht="12.75">
      <c r="A74" s="3"/>
      <c r="B74" s="4"/>
      <c r="C74" s="4"/>
      <c r="D74" s="4"/>
      <c r="E74" s="4"/>
      <c r="F74" s="4"/>
      <c r="G74" s="4"/>
      <c r="H74" s="4"/>
      <c r="I74" s="4"/>
    </row>
    <row r="75" spans="1:9" ht="12.75">
      <c r="A75" s="3"/>
      <c r="B75" s="4"/>
      <c r="C75" s="4"/>
      <c r="D75" s="4"/>
      <c r="E75" s="4"/>
      <c r="F75" s="4"/>
      <c r="G75" s="4"/>
      <c r="H75" s="4"/>
      <c r="I75" s="4"/>
    </row>
    <row r="76" spans="1:9" ht="12.75">
      <c r="A76" s="3"/>
      <c r="B76" s="4"/>
      <c r="C76" s="4"/>
      <c r="D76" s="4"/>
      <c r="E76" s="4"/>
      <c r="F76" s="4"/>
      <c r="G76" s="4"/>
      <c r="H76" s="4"/>
      <c r="I76" s="4"/>
    </row>
    <row r="77" spans="1:9" ht="12.75">
      <c r="A77" s="3"/>
      <c r="B77" s="4"/>
      <c r="C77" s="4"/>
      <c r="D77" s="4"/>
      <c r="E77" s="4"/>
      <c r="F77" s="4"/>
      <c r="G77" s="4"/>
      <c r="H77" s="4"/>
      <c r="I77" s="4"/>
    </row>
    <row r="78" spans="1:9" ht="12.75">
      <c r="A78" s="3"/>
      <c r="B78" s="4"/>
      <c r="C78" s="4"/>
      <c r="D78" s="4"/>
      <c r="E78" s="4"/>
      <c r="F78" s="4"/>
      <c r="G78" s="4"/>
      <c r="H78" s="4"/>
      <c r="I78" s="4"/>
    </row>
    <row r="79" spans="1:9" ht="12.75">
      <c r="A79" s="3"/>
      <c r="B79" s="4"/>
      <c r="C79" s="4"/>
      <c r="D79" s="4"/>
      <c r="E79" s="4"/>
      <c r="F79" s="4"/>
      <c r="G79" s="4"/>
      <c r="H79" s="4"/>
      <c r="I79" s="4"/>
    </row>
    <row r="80" spans="1:9" ht="12.75">
      <c r="A80" s="3"/>
      <c r="B80" s="4"/>
      <c r="C80" s="4"/>
      <c r="D80" s="4"/>
      <c r="E80" s="4"/>
      <c r="F80" s="4"/>
      <c r="G80" s="4"/>
      <c r="H80" s="4"/>
      <c r="I80" s="4"/>
    </row>
    <row r="81" spans="2:9" ht="12.75">
      <c r="B81" s="4"/>
      <c r="C81" s="4"/>
      <c r="D81" s="4"/>
      <c r="E81" s="4"/>
      <c r="F81" s="4"/>
      <c r="G81" s="4"/>
      <c r="H81" s="4"/>
      <c r="I81" s="4"/>
    </row>
    <row r="82" spans="2:9" ht="12.75">
      <c r="B82" s="4"/>
      <c r="C82" s="4"/>
      <c r="D82" s="4"/>
      <c r="E82" s="4"/>
      <c r="F82" s="4"/>
      <c r="G82" s="4"/>
      <c r="H82" s="4"/>
      <c r="I82" s="4"/>
    </row>
    <row r="83" spans="2:9" ht="12.75">
      <c r="B83" s="4"/>
      <c r="C83" s="4"/>
      <c r="D83" s="4"/>
      <c r="E83" s="4"/>
      <c r="F83" s="4"/>
      <c r="G83" s="4"/>
      <c r="H83" s="4"/>
      <c r="I83" s="4"/>
    </row>
    <row r="84" spans="2:9" ht="12.75">
      <c r="B84" s="4"/>
      <c r="C84" s="4"/>
      <c r="D84" s="4"/>
      <c r="E84" s="4"/>
      <c r="F84" s="4"/>
      <c r="G84" s="4"/>
      <c r="H84" s="4"/>
      <c r="I84" s="4"/>
    </row>
    <row r="85" spans="2:9" ht="12.75">
      <c r="B85" s="4"/>
      <c r="C85" s="4"/>
      <c r="D85" s="4"/>
      <c r="E85" s="4"/>
      <c r="F85" s="4"/>
      <c r="G85" s="4"/>
      <c r="H85" s="4"/>
      <c r="I85" s="4"/>
    </row>
    <row r="86" spans="2:9" ht="12.75">
      <c r="B86" s="4"/>
      <c r="C86" s="4"/>
      <c r="D86" s="4"/>
      <c r="E86" s="4"/>
      <c r="F86" s="4"/>
      <c r="G86" s="4"/>
      <c r="H86" s="4"/>
      <c r="I86" s="4"/>
    </row>
    <row r="87" spans="2:9" ht="12.75">
      <c r="B87" s="4"/>
      <c r="C87" s="4"/>
      <c r="D87" s="4"/>
      <c r="E87" s="4"/>
      <c r="F87" s="4"/>
      <c r="G87" s="4"/>
      <c r="H87" s="4"/>
      <c r="I87" s="4"/>
    </row>
    <row r="88" spans="2:9" ht="12.75">
      <c r="B88" s="4"/>
      <c r="C88" s="4"/>
      <c r="D88" s="4"/>
      <c r="E88" s="4"/>
      <c r="F88" s="4"/>
      <c r="G88" s="4"/>
      <c r="H88" s="4"/>
      <c r="I88" s="4"/>
    </row>
    <row r="89" spans="2:9" ht="12.75">
      <c r="B89" s="4"/>
      <c r="C89" s="4"/>
      <c r="D89" s="4"/>
      <c r="E89" s="4"/>
      <c r="F89" s="4"/>
      <c r="G89" s="4"/>
      <c r="H89" s="4"/>
      <c r="I89" s="4"/>
    </row>
    <row r="90" spans="2:9" ht="12.75">
      <c r="B90" s="4"/>
      <c r="C90" s="4"/>
      <c r="D90" s="4"/>
      <c r="E90" s="4"/>
      <c r="F90" s="4"/>
      <c r="G90" s="4"/>
      <c r="H90" s="4"/>
      <c r="I90" s="4"/>
    </row>
    <row r="91" spans="2:9" ht="12.75">
      <c r="B91" s="4"/>
      <c r="C91" s="4"/>
      <c r="D91" s="4"/>
      <c r="E91" s="4"/>
      <c r="F91" s="4"/>
      <c r="G91" s="4"/>
      <c r="H91" s="4"/>
      <c r="I91" s="4"/>
    </row>
    <row r="92" spans="2:9" ht="12.75">
      <c r="B92" s="4"/>
      <c r="C92" s="4"/>
      <c r="D92" s="4"/>
      <c r="E92" s="4"/>
      <c r="F92" s="4"/>
      <c r="G92" s="4"/>
      <c r="H92" s="4"/>
      <c r="I92" s="4"/>
    </row>
    <row r="93" spans="2:9" ht="12.75">
      <c r="B93" s="4"/>
      <c r="C93" s="4"/>
      <c r="D93" s="4"/>
      <c r="E93" s="4"/>
      <c r="F93" s="4"/>
      <c r="G93" s="4"/>
      <c r="H93" s="4"/>
      <c r="I93" s="4"/>
    </row>
    <row r="94" spans="2:9" ht="12.75">
      <c r="B94" s="4"/>
      <c r="C94" s="4"/>
      <c r="D94" s="4"/>
      <c r="E94" s="4"/>
      <c r="F94" s="4"/>
      <c r="G94" s="4"/>
      <c r="H94" s="4"/>
      <c r="I94" s="4"/>
    </row>
    <row r="95" spans="2:9" ht="12.75">
      <c r="B95" s="4"/>
      <c r="C95" s="4"/>
      <c r="D95" s="4"/>
      <c r="E95" s="4"/>
      <c r="F95" s="4"/>
      <c r="G95" s="4"/>
      <c r="H95" s="4"/>
      <c r="I95" s="4"/>
    </row>
    <row r="96" spans="2:9" ht="12.75">
      <c r="B96" s="4"/>
      <c r="C96" s="4"/>
      <c r="D96" s="4"/>
      <c r="E96" s="4"/>
      <c r="F96" s="4"/>
      <c r="G96" s="4"/>
      <c r="H96" s="4"/>
      <c r="I96" s="4"/>
    </row>
    <row r="97" spans="2:9" ht="12.75">
      <c r="B97" s="4"/>
      <c r="C97" s="4"/>
      <c r="D97" s="4"/>
      <c r="E97" s="4"/>
      <c r="F97" s="4"/>
      <c r="G97" s="4"/>
      <c r="H97" s="4"/>
      <c r="I97" s="4"/>
    </row>
    <row r="98" spans="2:9" ht="12.75">
      <c r="B98" s="4"/>
      <c r="C98" s="4"/>
      <c r="D98" s="4"/>
      <c r="E98" s="4"/>
      <c r="F98" s="4"/>
      <c r="G98" s="4"/>
      <c r="H98" s="4"/>
      <c r="I98" s="4"/>
    </row>
    <row r="99" spans="2:9" ht="12.75">
      <c r="B99" s="4"/>
      <c r="C99" s="4"/>
      <c r="D99" s="4"/>
      <c r="E99" s="4"/>
      <c r="F99" s="4"/>
      <c r="G99" s="4"/>
      <c r="H99" s="4"/>
      <c r="I99" s="4"/>
    </row>
    <row r="100" spans="2:9" ht="12.75">
      <c r="B100" s="4"/>
      <c r="C100" s="4"/>
      <c r="D100" s="4"/>
      <c r="E100" s="4"/>
      <c r="F100" s="4"/>
      <c r="G100" s="4"/>
      <c r="H100" s="4"/>
      <c r="I100" s="4"/>
    </row>
    <row r="101" spans="2:9" ht="12.75">
      <c r="B101" s="4"/>
      <c r="C101" s="4"/>
      <c r="D101" s="4"/>
      <c r="E101" s="4"/>
      <c r="F101" s="4"/>
      <c r="G101" s="4"/>
      <c r="H101" s="4"/>
      <c r="I101" s="4"/>
    </row>
    <row r="102" spans="2:9" ht="12.75">
      <c r="B102" s="4"/>
      <c r="C102" s="4"/>
      <c r="D102" s="4"/>
      <c r="E102" s="4"/>
      <c r="F102" s="4"/>
      <c r="G102" s="4"/>
      <c r="H102" s="4"/>
      <c r="I102" s="4"/>
    </row>
    <row r="103" spans="2:9" ht="12.75">
      <c r="B103" s="4"/>
      <c r="C103" s="4"/>
      <c r="D103" s="4"/>
      <c r="E103" s="4"/>
      <c r="F103" s="4"/>
      <c r="G103" s="4"/>
      <c r="H103" s="4"/>
      <c r="I103" s="4"/>
    </row>
    <row r="104" spans="2:9" ht="12.75">
      <c r="B104" s="4"/>
      <c r="C104" s="4"/>
      <c r="D104" s="4"/>
      <c r="E104" s="4"/>
      <c r="F104" s="4"/>
      <c r="G104" s="4"/>
      <c r="H104" s="4"/>
      <c r="I104" s="4"/>
    </row>
    <row r="105" spans="2:9" ht="12.75">
      <c r="B105" s="4"/>
      <c r="C105" s="4"/>
      <c r="D105" s="4"/>
      <c r="E105" s="4"/>
      <c r="F105" s="4"/>
      <c r="G105" s="4"/>
      <c r="H105" s="4"/>
      <c r="I105" s="4"/>
    </row>
    <row r="106" spans="2:9" ht="12.75">
      <c r="B106" s="4"/>
      <c r="C106" s="4"/>
      <c r="D106" s="4"/>
      <c r="E106" s="4"/>
      <c r="F106" s="4"/>
      <c r="G106" s="4"/>
      <c r="H106" s="4"/>
      <c r="I106" s="4"/>
    </row>
    <row r="107" spans="2:9" ht="12.75">
      <c r="B107" s="4"/>
      <c r="C107" s="4"/>
      <c r="D107" s="4"/>
      <c r="E107" s="4"/>
      <c r="F107" s="4"/>
      <c r="G107" s="4"/>
      <c r="H107" s="4"/>
      <c r="I107" s="4"/>
    </row>
    <row r="108" spans="2:9" ht="12.75">
      <c r="B108" s="4"/>
      <c r="C108" s="4"/>
      <c r="D108" s="4"/>
      <c r="E108" s="4"/>
      <c r="F108" s="4"/>
      <c r="G108" s="4"/>
      <c r="H108" s="4"/>
      <c r="I108" s="4"/>
    </row>
    <row r="109" spans="2:9" ht="12.75">
      <c r="B109" s="4"/>
      <c r="C109" s="4"/>
      <c r="D109" s="4"/>
      <c r="E109" s="4"/>
      <c r="F109" s="4"/>
      <c r="G109" s="4"/>
      <c r="H109" s="4"/>
      <c r="I109" s="4"/>
    </row>
    <row r="110" spans="2:9" ht="12.75">
      <c r="B110" s="4"/>
      <c r="C110" s="4"/>
      <c r="D110" s="4"/>
      <c r="E110" s="4"/>
      <c r="F110" s="4"/>
      <c r="G110" s="4"/>
      <c r="H110" s="4"/>
      <c r="I110" s="4"/>
    </row>
    <row r="111" spans="2:9" ht="12.75">
      <c r="B111" s="4"/>
      <c r="C111" s="4"/>
      <c r="D111" s="4"/>
      <c r="E111" s="4"/>
      <c r="F111" s="4"/>
      <c r="G111" s="4"/>
      <c r="H111" s="4"/>
      <c r="I111" s="4"/>
    </row>
    <row r="112" spans="2:9" ht="12.75">
      <c r="B112" s="4"/>
      <c r="C112" s="4"/>
      <c r="D112" s="4"/>
      <c r="E112" s="4"/>
      <c r="F112" s="4"/>
      <c r="G112" s="4"/>
      <c r="H112" s="4"/>
      <c r="I112" s="4"/>
    </row>
    <row r="113" spans="2:9" ht="12.75">
      <c r="B113" s="4"/>
      <c r="C113" s="4"/>
      <c r="D113" s="4"/>
      <c r="E113" s="4"/>
      <c r="F113" s="4"/>
      <c r="G113" s="4"/>
      <c r="H113" s="4"/>
      <c r="I113" s="4"/>
    </row>
    <row r="114" spans="2:9" ht="12.75">
      <c r="B114" s="4"/>
      <c r="C114" s="4"/>
      <c r="D114" s="4"/>
      <c r="E114" s="4"/>
      <c r="F114" s="4"/>
      <c r="G114" s="4"/>
      <c r="H114" s="4"/>
      <c r="I114" s="4"/>
    </row>
    <row r="115" spans="2:9" ht="12.75">
      <c r="B115" s="4"/>
      <c r="C115" s="4"/>
      <c r="D115" s="4"/>
      <c r="E115" s="4"/>
      <c r="F115" s="4"/>
      <c r="G115" s="4"/>
      <c r="H115" s="4"/>
      <c r="I115" s="4"/>
    </row>
    <row r="116" spans="2:9" ht="12.75">
      <c r="B116" s="4"/>
      <c r="C116" s="4"/>
      <c r="D116" s="4"/>
      <c r="E116" s="4"/>
      <c r="F116" s="4"/>
      <c r="G116" s="4"/>
      <c r="H116" s="4"/>
      <c r="I116" s="4"/>
    </row>
    <row r="117" spans="2:9" ht="12.75">
      <c r="B117" s="4"/>
      <c r="C117" s="4"/>
      <c r="D117" s="4"/>
      <c r="E117" s="4"/>
      <c r="F117" s="4"/>
      <c r="G117" s="4"/>
      <c r="H117" s="4"/>
      <c r="I117" s="4"/>
    </row>
    <row r="118" spans="2:9" ht="12.75">
      <c r="B118" s="4"/>
      <c r="C118" s="4"/>
      <c r="D118" s="4"/>
      <c r="E118" s="4"/>
      <c r="F118" s="4"/>
      <c r="G118" s="4"/>
      <c r="H118" s="4"/>
      <c r="I118" s="4"/>
    </row>
    <row r="119" spans="2:9" ht="12.75">
      <c r="B119" s="4"/>
      <c r="C119" s="4"/>
      <c r="D119" s="4"/>
      <c r="E119" s="4"/>
      <c r="F119" s="4"/>
      <c r="G119" s="4"/>
      <c r="H119" s="4"/>
      <c r="I119" s="4"/>
    </row>
    <row r="120" spans="2:9" ht="12.75">
      <c r="B120" s="4"/>
      <c r="C120" s="4"/>
      <c r="D120" s="4"/>
      <c r="E120" s="4"/>
      <c r="F120" s="4"/>
      <c r="G120" s="4"/>
      <c r="H120" s="4"/>
      <c r="I120" s="4"/>
    </row>
    <row r="121" spans="2:9" ht="12.75">
      <c r="B121" s="4"/>
      <c r="C121" s="4"/>
      <c r="D121" s="4"/>
      <c r="E121" s="4"/>
      <c r="F121" s="4"/>
      <c r="G121" s="4"/>
      <c r="H121" s="4"/>
      <c r="I121" s="4"/>
    </row>
    <row r="122" spans="2:9" ht="12.75">
      <c r="B122" s="4"/>
      <c r="C122" s="4"/>
      <c r="D122" s="4"/>
      <c r="E122" s="4"/>
      <c r="F122" s="4"/>
      <c r="G122" s="4"/>
      <c r="H122" s="4"/>
      <c r="I122" s="4"/>
    </row>
    <row r="123" spans="2:9" ht="12.75">
      <c r="B123" s="4"/>
      <c r="C123" s="4"/>
      <c r="D123" s="4"/>
      <c r="E123" s="4"/>
      <c r="F123" s="4"/>
      <c r="G123" s="4"/>
      <c r="H123" s="4"/>
      <c r="I123" s="4"/>
    </row>
    <row r="124" spans="2:9" ht="12.75">
      <c r="B124" s="4"/>
      <c r="C124" s="4"/>
      <c r="D124" s="4"/>
      <c r="E124" s="4"/>
      <c r="F124" s="4"/>
      <c r="G124" s="4"/>
      <c r="H124" s="4"/>
      <c r="I124" s="4"/>
    </row>
    <row r="125" spans="2:9" ht="12.75">
      <c r="B125" s="4"/>
      <c r="C125" s="4"/>
      <c r="D125" s="4"/>
      <c r="E125" s="4"/>
      <c r="F125" s="4"/>
      <c r="G125" s="4"/>
      <c r="H125" s="4"/>
      <c r="I125" s="4"/>
    </row>
    <row r="126" spans="2:9" ht="12.75">
      <c r="B126" s="4"/>
      <c r="C126" s="4"/>
      <c r="D126" s="4"/>
      <c r="E126" s="4"/>
      <c r="F126" s="4"/>
      <c r="G126" s="4"/>
      <c r="H126" s="4"/>
      <c r="I126" s="4"/>
    </row>
    <row r="127" spans="2:9" ht="12.75">
      <c r="B127" s="4"/>
      <c r="C127" s="4"/>
      <c r="D127" s="4"/>
      <c r="E127" s="4"/>
      <c r="F127" s="4"/>
      <c r="G127" s="4"/>
      <c r="H127" s="4"/>
      <c r="I127" s="4"/>
    </row>
    <row r="128" spans="2:9" ht="12.75">
      <c r="B128" s="4"/>
      <c r="C128" s="4"/>
      <c r="D128" s="4"/>
      <c r="E128" s="4"/>
      <c r="F128" s="4"/>
      <c r="G128" s="4"/>
      <c r="H128" s="4"/>
      <c r="I128" s="4"/>
    </row>
    <row r="129" spans="2:9" ht="12.75">
      <c r="B129" s="4"/>
      <c r="C129" s="4"/>
      <c r="D129" s="4"/>
      <c r="E129" s="4"/>
      <c r="F129" s="4"/>
      <c r="G129" s="4"/>
      <c r="H129" s="4"/>
      <c r="I129" s="4"/>
    </row>
    <row r="130" spans="2:9" ht="12.75">
      <c r="B130" s="4"/>
      <c r="C130" s="4"/>
      <c r="D130" s="4"/>
      <c r="E130" s="4"/>
      <c r="F130" s="4"/>
      <c r="G130" s="4"/>
      <c r="H130" s="4"/>
      <c r="I130" s="4"/>
    </row>
    <row r="131" spans="2:9" ht="12.75">
      <c r="B131" s="4"/>
      <c r="C131" s="4"/>
      <c r="D131" s="4"/>
      <c r="E131" s="4"/>
      <c r="F131" s="4"/>
      <c r="G131" s="4"/>
      <c r="H131" s="4"/>
      <c r="I131" s="4"/>
    </row>
    <row r="132" spans="2:9" ht="12.75">
      <c r="B132" s="4"/>
      <c r="C132" s="4"/>
      <c r="D132" s="4"/>
      <c r="E132" s="4"/>
      <c r="F132" s="4"/>
      <c r="G132" s="4"/>
      <c r="H132" s="4"/>
      <c r="I132" s="4"/>
    </row>
    <row r="133" spans="2:9" ht="12.75">
      <c r="B133" s="4"/>
      <c r="C133" s="4"/>
      <c r="D133" s="4"/>
      <c r="E133" s="4"/>
      <c r="F133" s="4"/>
      <c r="G133" s="4"/>
      <c r="H133" s="4"/>
      <c r="I133" s="4"/>
    </row>
    <row r="134" spans="2:9" ht="12.75">
      <c r="B134" s="4"/>
      <c r="C134" s="4"/>
      <c r="D134" s="4"/>
      <c r="E134" s="4"/>
      <c r="F134" s="4"/>
      <c r="G134" s="4"/>
      <c r="H134" s="4"/>
      <c r="I134" s="4"/>
    </row>
    <row r="135" spans="2:9" ht="12.75">
      <c r="B135" s="4"/>
      <c r="C135" s="4"/>
      <c r="D135" s="4"/>
      <c r="E135" s="4"/>
      <c r="F135" s="4"/>
      <c r="G135" s="4"/>
      <c r="H135" s="4"/>
      <c r="I135" s="4"/>
    </row>
    <row r="136" spans="2:9" ht="12.75">
      <c r="B136" s="4"/>
      <c r="C136" s="4"/>
      <c r="D136" s="4"/>
      <c r="E136" s="4"/>
      <c r="F136" s="4"/>
      <c r="G136" s="4"/>
      <c r="H136" s="4"/>
      <c r="I136" s="4"/>
    </row>
    <row r="137" spans="2:9" ht="12.75">
      <c r="B137" s="4"/>
      <c r="C137" s="4"/>
      <c r="D137" s="4"/>
      <c r="E137" s="4"/>
      <c r="F137" s="4"/>
      <c r="G137" s="4"/>
      <c r="H137" s="4"/>
      <c r="I137" s="4"/>
    </row>
    <row r="138" spans="2:9" ht="12.75">
      <c r="B138" s="4"/>
      <c r="C138" s="4"/>
      <c r="D138" s="4"/>
      <c r="E138" s="4"/>
      <c r="F138" s="4"/>
      <c r="G138" s="4"/>
      <c r="H138" s="4"/>
      <c r="I138" s="4"/>
    </row>
    <row r="139" spans="2:9" ht="12.75">
      <c r="B139" s="4"/>
      <c r="C139" s="4"/>
      <c r="D139" s="4"/>
      <c r="E139" s="4"/>
      <c r="F139" s="4"/>
      <c r="G139" s="4"/>
      <c r="H139" s="4"/>
      <c r="I139" s="4"/>
    </row>
    <row r="140" spans="2:9" ht="12.75">
      <c r="B140" s="4"/>
      <c r="C140" s="4"/>
      <c r="D140" s="4"/>
      <c r="E140" s="4"/>
      <c r="F140" s="4"/>
      <c r="G140" s="4"/>
      <c r="H140" s="4"/>
      <c r="I140" s="4"/>
    </row>
    <row r="141" spans="2:9" ht="12.75">
      <c r="B141" s="4"/>
      <c r="C141" s="4"/>
      <c r="D141" s="4"/>
      <c r="E141" s="4"/>
      <c r="F141" s="4"/>
      <c r="G141" s="4"/>
      <c r="H141" s="4"/>
      <c r="I141" s="4"/>
    </row>
    <row r="142" spans="2:9" ht="12.75">
      <c r="B142" s="4"/>
      <c r="C142" s="4"/>
      <c r="D142" s="4"/>
      <c r="E142" s="4"/>
      <c r="F142" s="4"/>
      <c r="G142" s="4"/>
      <c r="H142" s="4"/>
      <c r="I142" s="4"/>
    </row>
    <row r="143" spans="2:9" ht="12.75">
      <c r="B143" s="4"/>
      <c r="C143" s="4"/>
      <c r="D143" s="4"/>
      <c r="E143" s="4"/>
      <c r="F143" s="4"/>
      <c r="G143" s="4"/>
      <c r="H143" s="4"/>
      <c r="I143" s="4"/>
    </row>
    <row r="144" spans="2:9" ht="12.75">
      <c r="B144" s="4"/>
      <c r="C144" s="4"/>
      <c r="D144" s="4"/>
      <c r="E144" s="4"/>
      <c r="F144" s="4"/>
      <c r="G144" s="4"/>
      <c r="H144" s="4"/>
      <c r="I144" s="4"/>
    </row>
    <row r="145" spans="2:9" ht="12.75">
      <c r="B145" s="4"/>
      <c r="C145" s="4"/>
      <c r="D145" s="4"/>
      <c r="E145" s="4"/>
      <c r="F145" s="4"/>
      <c r="G145" s="4"/>
      <c r="H145" s="4"/>
      <c r="I145" s="4"/>
    </row>
    <row r="146" spans="2:9" ht="12.75">
      <c r="B146" s="4"/>
      <c r="C146" s="4"/>
      <c r="D146" s="4"/>
      <c r="E146" s="4"/>
      <c r="F146" s="4"/>
      <c r="G146" s="4"/>
      <c r="H146" s="4"/>
      <c r="I146" s="4"/>
    </row>
    <row r="147" spans="2:9" ht="12.75">
      <c r="B147" s="4"/>
      <c r="C147" s="4"/>
      <c r="D147" s="4"/>
      <c r="E147" s="4"/>
      <c r="F147" s="4"/>
      <c r="G147" s="4"/>
      <c r="H147" s="4"/>
      <c r="I147" s="4"/>
    </row>
    <row r="148" spans="2:9" ht="12.75">
      <c r="B148" s="4"/>
      <c r="C148" s="4"/>
      <c r="D148" s="4"/>
      <c r="E148" s="4"/>
      <c r="F148" s="4"/>
      <c r="G148" s="4"/>
      <c r="H148" s="4"/>
      <c r="I148" s="4"/>
    </row>
    <row r="149" spans="2:9" ht="12.75">
      <c r="B149" s="4"/>
      <c r="C149" s="4"/>
      <c r="D149" s="4"/>
      <c r="E149" s="4"/>
      <c r="F149" s="4"/>
      <c r="G149" s="4"/>
      <c r="H149" s="4"/>
      <c r="I149" s="4"/>
    </row>
    <row r="150" spans="2:9" ht="12.75">
      <c r="B150" s="4"/>
      <c r="C150" s="4"/>
      <c r="D150" s="4"/>
      <c r="E150" s="4"/>
      <c r="F150" s="4"/>
      <c r="G150" s="4"/>
      <c r="H150" s="4"/>
      <c r="I150" s="4"/>
    </row>
    <row r="151" spans="2:9" ht="12.75">
      <c r="B151" s="4"/>
      <c r="C151" s="4"/>
      <c r="D151" s="4"/>
      <c r="E151" s="4"/>
      <c r="F151" s="4"/>
      <c r="G151" s="4"/>
      <c r="H151" s="4"/>
      <c r="I151" s="4"/>
    </row>
    <row r="152" spans="2:9" ht="12.75">
      <c r="B152" s="4"/>
      <c r="C152" s="4"/>
      <c r="D152" s="4"/>
      <c r="E152" s="4"/>
      <c r="F152" s="4"/>
      <c r="G152" s="4"/>
      <c r="H152" s="4"/>
      <c r="I152" s="4"/>
    </row>
    <row r="153" spans="2:9" ht="12.75">
      <c r="B153" s="4"/>
      <c r="C153" s="4"/>
      <c r="D153" s="4"/>
      <c r="E153" s="4"/>
      <c r="F153" s="4"/>
      <c r="G153" s="4"/>
      <c r="H153" s="4"/>
      <c r="I153" s="4"/>
    </row>
    <row r="154" spans="2:9" ht="12.75">
      <c r="B154" s="4"/>
      <c r="C154" s="4"/>
      <c r="D154" s="4"/>
      <c r="E154" s="4"/>
      <c r="F154" s="4"/>
      <c r="G154" s="4"/>
      <c r="H154" s="4"/>
      <c r="I154" s="4"/>
    </row>
    <row r="155" spans="2:9" ht="12.75">
      <c r="B155" s="4"/>
      <c r="C155" s="4"/>
      <c r="D155" s="4"/>
      <c r="E155" s="4"/>
      <c r="F155" s="4"/>
      <c r="G155" s="4"/>
      <c r="H155" s="4"/>
      <c r="I155" s="4"/>
    </row>
    <row r="156" spans="2:9" ht="12.75">
      <c r="B156" s="4"/>
      <c r="C156" s="4"/>
      <c r="D156" s="4"/>
      <c r="E156" s="4"/>
      <c r="F156" s="4"/>
      <c r="G156" s="4"/>
      <c r="H156" s="4"/>
      <c r="I156" s="4"/>
    </row>
    <row r="157" spans="2:9" ht="12.75">
      <c r="B157" s="4"/>
      <c r="C157" s="4"/>
      <c r="D157" s="4"/>
      <c r="E157" s="4"/>
      <c r="F157" s="4"/>
      <c r="G157" s="4"/>
      <c r="H157" s="4"/>
      <c r="I157" s="4"/>
    </row>
    <row r="158" spans="2:9" ht="12.75">
      <c r="B158" s="4"/>
      <c r="C158" s="4"/>
      <c r="D158" s="4"/>
      <c r="E158" s="4"/>
      <c r="F158" s="4"/>
      <c r="G158" s="4"/>
      <c r="H158" s="4"/>
      <c r="I158" s="4"/>
    </row>
    <row r="159" spans="2:9" ht="12.75">
      <c r="B159" s="4"/>
      <c r="C159" s="4"/>
      <c r="D159" s="4"/>
      <c r="E159" s="4"/>
      <c r="F159" s="4"/>
      <c r="G159" s="4"/>
      <c r="H159" s="4"/>
      <c r="I159" s="4"/>
    </row>
    <row r="160" spans="2:9" ht="12.75">
      <c r="B160" s="4"/>
      <c r="C160" s="4"/>
      <c r="D160" s="4"/>
      <c r="E160" s="4"/>
      <c r="F160" s="4"/>
      <c r="G160" s="4"/>
      <c r="H160" s="4"/>
      <c r="I160" s="4"/>
    </row>
    <row r="161" spans="2:9" ht="12.75">
      <c r="B161" s="4"/>
      <c r="C161" s="4"/>
      <c r="D161" s="4"/>
      <c r="E161" s="4"/>
      <c r="F161" s="4"/>
      <c r="G161" s="4"/>
      <c r="H161" s="4"/>
      <c r="I161" s="4"/>
    </row>
    <row r="162" spans="2:9" ht="12.75">
      <c r="B162" s="4"/>
      <c r="C162" s="4"/>
      <c r="D162" s="4"/>
      <c r="E162" s="4"/>
      <c r="F162" s="4"/>
      <c r="G162" s="4"/>
      <c r="H162" s="4"/>
      <c r="I162" s="4"/>
    </row>
    <row r="163" spans="2:9" ht="12.75">
      <c r="B163" s="4"/>
      <c r="C163" s="4"/>
      <c r="D163" s="4"/>
      <c r="E163" s="4"/>
      <c r="F163" s="4"/>
      <c r="G163" s="4"/>
      <c r="H163" s="4"/>
      <c r="I163" s="4"/>
    </row>
    <row r="164" spans="2:9" ht="12.75">
      <c r="B164" s="4"/>
      <c r="C164" s="4"/>
      <c r="D164" s="4"/>
      <c r="E164" s="4"/>
      <c r="F164" s="4"/>
      <c r="G164" s="4"/>
      <c r="H164" s="4"/>
      <c r="I164" s="4"/>
    </row>
    <row r="165" spans="2:9" ht="12.75">
      <c r="B165" s="4"/>
      <c r="C165" s="4"/>
      <c r="D165" s="4"/>
      <c r="E165" s="4"/>
      <c r="F165" s="4"/>
      <c r="G165" s="4"/>
      <c r="H165" s="4"/>
      <c r="I165" s="4"/>
    </row>
    <row r="166" spans="2:9" ht="12.75">
      <c r="B166" s="4"/>
      <c r="C166" s="4"/>
      <c r="D166" s="4"/>
      <c r="E166" s="4"/>
      <c r="F166" s="4"/>
      <c r="G166" s="4"/>
      <c r="H166" s="4"/>
      <c r="I166" s="4"/>
    </row>
    <row r="167" spans="2:9" ht="12.75">
      <c r="B167" s="4"/>
      <c r="C167" s="4"/>
      <c r="D167" s="4"/>
      <c r="E167" s="4"/>
      <c r="F167" s="4"/>
      <c r="G167" s="4"/>
      <c r="H167" s="4"/>
      <c r="I167" s="4"/>
    </row>
    <row r="168" spans="2:9" ht="12.75">
      <c r="B168" s="4"/>
      <c r="C168" s="4"/>
      <c r="D168" s="4"/>
      <c r="E168" s="4"/>
      <c r="F168" s="4"/>
      <c r="G168" s="4"/>
      <c r="H168" s="4"/>
      <c r="I168" s="4"/>
    </row>
    <row r="169" spans="2:9" ht="12.75">
      <c r="B169" s="4"/>
      <c r="C169" s="4"/>
      <c r="D169" s="4"/>
      <c r="E169" s="4"/>
      <c r="F169" s="4"/>
      <c r="G169" s="4"/>
      <c r="H169" s="4"/>
      <c r="I169" s="4"/>
    </row>
    <row r="170" spans="2:9" ht="12.75">
      <c r="B170" s="4"/>
      <c r="C170" s="4"/>
      <c r="D170" s="4"/>
      <c r="E170" s="4"/>
      <c r="F170" s="4"/>
      <c r="G170" s="4"/>
      <c r="H170" s="4"/>
      <c r="I170" s="4"/>
    </row>
    <row r="171" spans="2:9" ht="12.75">
      <c r="B171" s="4"/>
      <c r="C171" s="4"/>
      <c r="D171" s="4"/>
      <c r="E171" s="4"/>
      <c r="F171" s="4"/>
      <c r="G171" s="4"/>
      <c r="H171" s="4"/>
      <c r="I171" s="4"/>
    </row>
    <row r="172" spans="2:9" ht="12.75">
      <c r="B172" s="4"/>
      <c r="C172" s="4"/>
      <c r="D172" s="4"/>
      <c r="E172" s="4"/>
      <c r="F172" s="4"/>
      <c r="G172" s="4"/>
      <c r="H172" s="4"/>
      <c r="I172" s="4"/>
    </row>
    <row r="173" spans="2:9" ht="12.75">
      <c r="B173" s="4"/>
      <c r="C173" s="4"/>
      <c r="D173" s="4"/>
      <c r="E173" s="4"/>
      <c r="F173" s="4"/>
      <c r="G173" s="4"/>
      <c r="H173" s="4"/>
      <c r="I173" s="4"/>
    </row>
    <row r="174" spans="2:9" ht="12.75">
      <c r="B174" s="4"/>
      <c r="C174" s="4"/>
      <c r="D174" s="4"/>
      <c r="E174" s="4"/>
      <c r="F174" s="4"/>
      <c r="G174" s="4"/>
      <c r="H174" s="4"/>
      <c r="I174" s="4"/>
    </row>
    <row r="175" spans="2:9" ht="12.75">
      <c r="B175" s="4"/>
      <c r="C175" s="4"/>
      <c r="D175" s="4"/>
      <c r="E175" s="4"/>
      <c r="F175" s="4"/>
      <c r="G175" s="4"/>
      <c r="H175" s="4"/>
      <c r="I175" s="4"/>
    </row>
    <row r="176" spans="2:9" ht="12.75">
      <c r="B176" s="4"/>
      <c r="C176" s="4"/>
      <c r="D176" s="4"/>
      <c r="E176" s="4"/>
      <c r="F176" s="4"/>
      <c r="G176" s="4"/>
      <c r="H176" s="4"/>
      <c r="I176" s="4"/>
    </row>
    <row r="177" spans="2:9" ht="12.75">
      <c r="B177" s="4"/>
      <c r="C177" s="4"/>
      <c r="D177" s="4"/>
      <c r="E177" s="4"/>
      <c r="F177" s="4"/>
      <c r="G177" s="4"/>
      <c r="H177" s="4"/>
      <c r="I177" s="4"/>
    </row>
    <row r="178" spans="2:9" ht="12.75">
      <c r="B178" s="4"/>
      <c r="C178" s="4"/>
      <c r="D178" s="4"/>
      <c r="E178" s="4"/>
      <c r="F178" s="4"/>
      <c r="G178" s="4"/>
      <c r="H178" s="4"/>
      <c r="I178" s="4"/>
    </row>
    <row r="179" spans="2:9" ht="12.75">
      <c r="B179" s="4"/>
      <c r="C179" s="4"/>
      <c r="D179" s="4"/>
      <c r="E179" s="4"/>
      <c r="F179" s="4"/>
      <c r="G179" s="4"/>
      <c r="H179" s="4"/>
      <c r="I179" s="4"/>
    </row>
    <row r="180" spans="2:9" ht="12.75">
      <c r="B180" s="4"/>
      <c r="C180" s="4"/>
      <c r="D180" s="4"/>
      <c r="E180" s="4"/>
      <c r="F180" s="4"/>
      <c r="G180" s="4"/>
      <c r="H180" s="4"/>
      <c r="I180" s="4"/>
    </row>
    <row r="181" spans="2:9" ht="12.75">
      <c r="B181" s="4"/>
      <c r="C181" s="4"/>
      <c r="D181" s="4"/>
      <c r="E181" s="4"/>
      <c r="F181" s="4"/>
      <c r="G181" s="4"/>
      <c r="H181" s="4"/>
      <c r="I181" s="4"/>
    </row>
    <row r="182" spans="2:9" ht="12.75">
      <c r="B182" s="4"/>
      <c r="C182" s="4"/>
      <c r="D182" s="4"/>
      <c r="E182" s="4"/>
      <c r="F182" s="4"/>
      <c r="G182" s="4"/>
      <c r="H182" s="4"/>
      <c r="I182" s="4"/>
    </row>
    <row r="183" spans="2:9" ht="12.75">
      <c r="B183" s="4"/>
      <c r="C183" s="4"/>
      <c r="D183" s="4"/>
      <c r="E183" s="4"/>
      <c r="F183" s="4"/>
      <c r="G183" s="4"/>
      <c r="H183" s="4"/>
      <c r="I183" s="4"/>
    </row>
    <row r="184" spans="2:9" ht="12.75">
      <c r="B184" s="4"/>
      <c r="C184" s="4"/>
      <c r="D184" s="4"/>
      <c r="E184" s="4"/>
      <c r="F184" s="4"/>
      <c r="G184" s="4"/>
      <c r="H184" s="4"/>
      <c r="I184" s="4"/>
    </row>
    <row r="185" spans="2:9" ht="12.75">
      <c r="B185" s="4"/>
      <c r="C185" s="4"/>
      <c r="D185" s="4"/>
      <c r="E185" s="4"/>
      <c r="F185" s="4"/>
      <c r="G185" s="4"/>
      <c r="H185" s="4"/>
      <c r="I185" s="4"/>
    </row>
    <row r="186" spans="2:9" ht="12.75">
      <c r="B186" s="4"/>
      <c r="C186" s="4"/>
      <c r="D186" s="4"/>
      <c r="E186" s="4"/>
      <c r="F186" s="4"/>
      <c r="G186" s="4"/>
      <c r="H186" s="4"/>
      <c r="I186" s="4"/>
    </row>
    <row r="187" spans="2:9" ht="12.75">
      <c r="B187" s="4"/>
      <c r="C187" s="4"/>
      <c r="D187" s="4"/>
      <c r="E187" s="4"/>
      <c r="F187" s="4"/>
      <c r="G187" s="4"/>
      <c r="H187" s="4"/>
      <c r="I187" s="4"/>
    </row>
    <row r="188" spans="2:9" ht="12.75">
      <c r="B188" s="4"/>
      <c r="C188" s="4"/>
      <c r="D188" s="4"/>
      <c r="E188" s="4"/>
      <c r="F188" s="4"/>
      <c r="G188" s="4"/>
      <c r="H188" s="4"/>
      <c r="I188" s="4"/>
    </row>
    <row r="189" spans="2:9" ht="12.75">
      <c r="B189" s="4"/>
      <c r="C189" s="4"/>
      <c r="D189" s="4"/>
      <c r="E189" s="4"/>
      <c r="F189" s="4"/>
      <c r="G189" s="4"/>
      <c r="H189" s="4"/>
      <c r="I189" s="4"/>
    </row>
    <row r="190" spans="2:9" ht="12.75">
      <c r="B190" s="4"/>
      <c r="C190" s="4"/>
      <c r="D190" s="4"/>
      <c r="E190" s="4"/>
      <c r="F190" s="4"/>
      <c r="G190" s="4"/>
      <c r="H190" s="4"/>
      <c r="I190" s="4"/>
    </row>
    <row r="191" spans="2:9" ht="12.75">
      <c r="B191" s="4"/>
      <c r="C191" s="4"/>
      <c r="D191" s="4"/>
      <c r="E191" s="4"/>
      <c r="F191" s="4"/>
      <c r="G191" s="4"/>
      <c r="H191" s="4"/>
      <c r="I191" s="4"/>
    </row>
    <row r="192" spans="2:9" ht="12.75">
      <c r="B192" s="4"/>
      <c r="C192" s="4"/>
      <c r="D192" s="4"/>
      <c r="E192" s="4"/>
      <c r="F192" s="4"/>
      <c r="G192" s="4"/>
      <c r="H192" s="4"/>
      <c r="I192" s="4"/>
    </row>
    <row r="193" spans="2:9" ht="12.75">
      <c r="B193" s="4"/>
      <c r="C193" s="4"/>
      <c r="D193" s="4"/>
      <c r="E193" s="4"/>
      <c r="F193" s="4"/>
      <c r="G193" s="4"/>
      <c r="H193" s="4"/>
      <c r="I193" s="4"/>
    </row>
    <row r="194" spans="2:9" ht="12.75">
      <c r="B194" s="4"/>
      <c r="C194" s="4"/>
      <c r="D194" s="4"/>
      <c r="E194" s="4"/>
      <c r="F194" s="4"/>
      <c r="G194" s="4"/>
      <c r="H194" s="4"/>
      <c r="I194" s="4"/>
    </row>
    <row r="195" spans="2:9" ht="12.75">
      <c r="B195" s="4"/>
      <c r="C195" s="4"/>
      <c r="D195" s="4"/>
      <c r="E195" s="4"/>
      <c r="F195" s="4"/>
      <c r="G195" s="4"/>
      <c r="H195" s="4"/>
      <c r="I195" s="4"/>
    </row>
    <row r="196" spans="2:9" ht="12.75">
      <c r="B196" s="4"/>
      <c r="C196" s="4"/>
      <c r="D196" s="4"/>
      <c r="E196" s="4"/>
      <c r="F196" s="4"/>
      <c r="G196" s="4"/>
      <c r="H196" s="4"/>
      <c r="I196" s="4"/>
    </row>
    <row r="197" spans="2:9" ht="12.75">
      <c r="B197" s="4"/>
      <c r="C197" s="4"/>
      <c r="D197" s="4"/>
      <c r="E197" s="4"/>
      <c r="F197" s="4"/>
      <c r="G197" s="4"/>
      <c r="H197" s="4"/>
      <c r="I197" s="4"/>
    </row>
    <row r="198" spans="2:9" ht="12.75">
      <c r="B198" s="4"/>
      <c r="C198" s="4"/>
      <c r="D198" s="4"/>
      <c r="E198" s="4"/>
      <c r="F198" s="4"/>
      <c r="G198" s="4"/>
      <c r="H198" s="4"/>
      <c r="I198" s="4"/>
    </row>
    <row r="199" spans="2:9" ht="12.75">
      <c r="B199" s="4"/>
      <c r="C199" s="4"/>
      <c r="D199" s="4"/>
      <c r="E199" s="4"/>
      <c r="F199" s="4"/>
      <c r="G199" s="4"/>
      <c r="H199" s="4"/>
      <c r="I199" s="4"/>
    </row>
    <row r="200" spans="2:9" ht="12.75">
      <c r="B200" s="4"/>
      <c r="C200" s="4"/>
      <c r="D200" s="4"/>
      <c r="E200" s="4"/>
      <c r="F200" s="4"/>
      <c r="G200" s="4"/>
      <c r="H200" s="4"/>
      <c r="I200" s="4"/>
    </row>
    <row r="201" spans="2:9" ht="12.75">
      <c r="B201" s="4"/>
      <c r="C201" s="4"/>
      <c r="D201" s="4"/>
      <c r="E201" s="4"/>
      <c r="F201" s="4"/>
      <c r="G201" s="4"/>
      <c r="H201" s="4"/>
      <c r="I201" s="4"/>
    </row>
    <row r="202" spans="2:9" ht="12.75">
      <c r="B202" s="4"/>
      <c r="C202" s="4"/>
      <c r="D202" s="4"/>
      <c r="E202" s="4"/>
      <c r="F202" s="4"/>
      <c r="G202" s="4"/>
      <c r="H202" s="4"/>
      <c r="I202" s="4"/>
    </row>
    <row r="203" spans="2:9" ht="12.75">
      <c r="B203" s="4"/>
      <c r="C203" s="4"/>
      <c r="D203" s="4"/>
      <c r="E203" s="4"/>
      <c r="F203" s="4"/>
      <c r="G203" s="4"/>
      <c r="H203" s="4"/>
      <c r="I203" s="4"/>
    </row>
    <row r="204" spans="2:9" ht="12.75">
      <c r="B204" s="4"/>
      <c r="C204" s="4"/>
      <c r="D204" s="4"/>
      <c r="E204" s="4"/>
      <c r="F204" s="4"/>
      <c r="G204" s="4"/>
      <c r="H204" s="4"/>
      <c r="I204" s="4"/>
    </row>
    <row r="205" spans="2:9" ht="12.75">
      <c r="B205" s="4"/>
      <c r="C205" s="4"/>
      <c r="D205" s="4"/>
      <c r="E205" s="4"/>
      <c r="F205" s="4"/>
      <c r="G205" s="4"/>
      <c r="H205" s="4"/>
      <c r="I205" s="4"/>
    </row>
    <row r="206" spans="2:9" ht="12.75">
      <c r="B206" s="4"/>
      <c r="C206" s="4"/>
      <c r="D206" s="4"/>
      <c r="E206" s="4"/>
      <c r="F206" s="4"/>
      <c r="G206" s="4"/>
      <c r="H206" s="4"/>
      <c r="I206" s="4"/>
    </row>
    <row r="207" spans="2:9" ht="12.75">
      <c r="B207" s="4"/>
      <c r="C207" s="4"/>
      <c r="D207" s="4"/>
      <c r="E207" s="4"/>
      <c r="F207" s="4"/>
      <c r="G207" s="4"/>
      <c r="H207" s="4"/>
      <c r="I207" s="4"/>
    </row>
    <row r="208" spans="2:9" ht="12.75">
      <c r="B208" s="4"/>
      <c r="C208" s="4"/>
      <c r="D208" s="4"/>
      <c r="E208" s="4"/>
      <c r="F208" s="4"/>
      <c r="G208" s="4"/>
      <c r="H208" s="4"/>
      <c r="I208" s="4"/>
    </row>
    <row r="209" spans="2:9" ht="12.75">
      <c r="B209" s="4"/>
      <c r="C209" s="4"/>
      <c r="D209" s="4"/>
      <c r="E209" s="4"/>
      <c r="F209" s="4"/>
      <c r="G209" s="4"/>
      <c r="H209" s="4"/>
      <c r="I209" s="4"/>
    </row>
    <row r="210" spans="2:9" ht="12.75">
      <c r="B210" s="4"/>
      <c r="C210" s="4"/>
      <c r="D210" s="4"/>
      <c r="E210" s="4"/>
      <c r="F210" s="4"/>
      <c r="G210" s="4"/>
      <c r="H210" s="4"/>
      <c r="I210" s="4"/>
    </row>
    <row r="211" spans="2:9" ht="12.75">
      <c r="B211" s="4"/>
      <c r="C211" s="4"/>
      <c r="D211" s="4"/>
      <c r="E211" s="4"/>
      <c r="F211" s="4"/>
      <c r="G211" s="4"/>
      <c r="H211" s="4"/>
      <c r="I211" s="4"/>
    </row>
    <row r="212" spans="2:9" ht="12.75">
      <c r="B212" s="4"/>
      <c r="C212" s="4"/>
      <c r="D212" s="4"/>
      <c r="E212" s="4"/>
      <c r="F212" s="4"/>
      <c r="G212" s="4"/>
      <c r="H212" s="4"/>
      <c r="I212" s="4"/>
    </row>
    <row r="213" spans="2:9" ht="12.75">
      <c r="B213" s="4"/>
      <c r="C213" s="4"/>
      <c r="D213" s="4"/>
      <c r="E213" s="4"/>
      <c r="F213" s="4"/>
      <c r="G213" s="4"/>
      <c r="H213" s="4"/>
      <c r="I213" s="4"/>
    </row>
    <row r="214" spans="2:9" ht="12.75">
      <c r="B214" s="4"/>
      <c r="C214" s="4"/>
      <c r="D214" s="4"/>
      <c r="E214" s="4"/>
      <c r="F214" s="4"/>
      <c r="G214" s="4"/>
      <c r="H214" s="4"/>
      <c r="I214" s="4"/>
    </row>
    <row r="215" spans="2:9" ht="12.75">
      <c r="B215" s="4"/>
      <c r="C215" s="4"/>
      <c r="D215" s="4"/>
      <c r="E215" s="4"/>
      <c r="F215" s="4"/>
      <c r="G215" s="4"/>
      <c r="H215" s="4"/>
      <c r="I215" s="4"/>
    </row>
    <row r="216" spans="2:9" ht="12.75">
      <c r="B216" s="4"/>
      <c r="C216" s="4"/>
      <c r="D216" s="4"/>
      <c r="E216" s="4"/>
      <c r="F216" s="4"/>
      <c r="G216" s="4"/>
      <c r="H216" s="4"/>
      <c r="I216" s="4"/>
    </row>
    <row r="217" spans="2:9" ht="12.75">
      <c r="B217" s="4"/>
      <c r="C217" s="4"/>
      <c r="D217" s="4"/>
      <c r="E217" s="4"/>
      <c r="F217" s="4"/>
      <c r="G217" s="4"/>
      <c r="H217" s="4"/>
      <c r="I217" s="4"/>
    </row>
    <row r="218" spans="2:9" ht="12.75">
      <c r="B218" s="4"/>
      <c r="C218" s="4"/>
      <c r="D218" s="4"/>
      <c r="E218" s="4"/>
      <c r="F218" s="4"/>
      <c r="G218" s="4"/>
      <c r="H218" s="4"/>
      <c r="I218" s="4"/>
    </row>
    <row r="219" spans="2:9" ht="12.75">
      <c r="B219" s="4"/>
      <c r="C219" s="4"/>
      <c r="D219" s="4"/>
      <c r="E219" s="4"/>
      <c r="F219" s="4"/>
      <c r="G219" s="4"/>
      <c r="H219" s="4"/>
      <c r="I219" s="4"/>
    </row>
    <row r="220" spans="2:9" ht="12.75">
      <c r="B220" s="4"/>
      <c r="C220" s="4"/>
      <c r="D220" s="4"/>
      <c r="E220" s="4"/>
      <c r="F220" s="4"/>
      <c r="G220" s="4"/>
      <c r="H220" s="4"/>
      <c r="I220" s="4"/>
    </row>
    <row r="221" spans="2:9" ht="12.75">
      <c r="B221" s="4"/>
      <c r="C221" s="4"/>
      <c r="D221" s="4"/>
      <c r="E221" s="4"/>
      <c r="F221" s="4"/>
      <c r="G221" s="4"/>
      <c r="H221" s="4"/>
      <c r="I221" s="4"/>
    </row>
    <row r="222" spans="2:9" ht="12.75">
      <c r="B222" s="4"/>
      <c r="C222" s="4"/>
      <c r="D222" s="4"/>
      <c r="E222" s="4"/>
      <c r="F222" s="4"/>
      <c r="G222" s="4"/>
      <c r="H222" s="4"/>
      <c r="I222" s="4"/>
    </row>
    <row r="223" spans="2:9" ht="12.75">
      <c r="B223" s="4"/>
      <c r="C223" s="4"/>
      <c r="D223" s="4"/>
      <c r="E223" s="4"/>
      <c r="F223" s="4"/>
      <c r="G223" s="4"/>
      <c r="H223" s="4"/>
      <c r="I223" s="4"/>
    </row>
    <row r="224" spans="2:9" ht="12.75">
      <c r="B224" s="4"/>
      <c r="C224" s="4"/>
      <c r="D224" s="4"/>
      <c r="E224" s="4"/>
      <c r="F224" s="4"/>
      <c r="G224" s="4"/>
      <c r="H224" s="4"/>
      <c r="I224" s="4"/>
    </row>
    <row r="225" spans="2:9" ht="12.75">
      <c r="B225" s="4"/>
      <c r="C225" s="4"/>
      <c r="D225" s="4"/>
      <c r="E225" s="4"/>
      <c r="F225" s="4"/>
      <c r="G225" s="4"/>
      <c r="H225" s="4"/>
      <c r="I225" s="4"/>
    </row>
    <row r="226" spans="2:9" ht="12.75">
      <c r="B226" s="4"/>
      <c r="C226" s="4"/>
      <c r="D226" s="4"/>
      <c r="E226" s="4"/>
      <c r="F226" s="4"/>
      <c r="G226" s="4"/>
      <c r="H226" s="4"/>
      <c r="I226" s="4"/>
    </row>
    <row r="227" spans="2:9" ht="12.75">
      <c r="B227" s="4"/>
      <c r="C227" s="4"/>
      <c r="D227" s="4"/>
      <c r="E227" s="4"/>
      <c r="F227" s="4"/>
      <c r="G227" s="4"/>
      <c r="H227" s="4"/>
      <c r="I227" s="4"/>
    </row>
    <row r="228" spans="2:9" ht="12.75">
      <c r="B228" s="4"/>
      <c r="C228" s="4"/>
      <c r="D228" s="4"/>
      <c r="E228" s="4"/>
      <c r="F228" s="4"/>
      <c r="G228" s="4"/>
      <c r="H228" s="4"/>
      <c r="I228" s="4"/>
    </row>
    <row r="229" spans="2:9" ht="12.75">
      <c r="B229" s="4"/>
      <c r="C229" s="4"/>
      <c r="D229" s="4"/>
      <c r="E229" s="4"/>
      <c r="F229" s="4"/>
      <c r="G229" s="4"/>
      <c r="H229" s="4"/>
      <c r="I229" s="4"/>
    </row>
    <row r="230" spans="2:9" ht="12.75">
      <c r="B230" s="4"/>
      <c r="C230" s="4"/>
      <c r="D230" s="4"/>
      <c r="E230" s="4"/>
      <c r="F230" s="4"/>
      <c r="G230" s="4"/>
      <c r="H230" s="4"/>
      <c r="I230" s="4"/>
    </row>
    <row r="231" spans="2:9" ht="12.75">
      <c r="B231" s="4"/>
      <c r="C231" s="4"/>
      <c r="D231" s="4"/>
      <c r="E231" s="4"/>
      <c r="F231" s="4"/>
      <c r="G231" s="4"/>
      <c r="H231" s="4"/>
      <c r="I231" s="4"/>
    </row>
    <row r="232" spans="2:9" ht="12.75">
      <c r="B232" s="4"/>
      <c r="C232" s="4"/>
      <c r="D232" s="4"/>
      <c r="E232" s="4"/>
      <c r="F232" s="4"/>
      <c r="G232" s="4"/>
      <c r="H232" s="4"/>
      <c r="I232" s="4"/>
    </row>
    <row r="233" spans="2:9" ht="12.75">
      <c r="B233" s="4"/>
      <c r="C233" s="4"/>
      <c r="D233" s="4"/>
      <c r="E233" s="4"/>
      <c r="F233" s="4"/>
      <c r="G233" s="4"/>
      <c r="H233" s="4"/>
      <c r="I233" s="4"/>
    </row>
    <row r="234" spans="2:9" ht="12.75">
      <c r="B234" s="4"/>
      <c r="C234" s="4"/>
      <c r="D234" s="4"/>
      <c r="E234" s="4"/>
      <c r="F234" s="4"/>
      <c r="G234" s="4"/>
      <c r="H234" s="4"/>
      <c r="I234" s="4"/>
    </row>
    <row r="235" spans="2:9" ht="12.75">
      <c r="B235" s="4"/>
      <c r="C235" s="4"/>
      <c r="D235" s="4"/>
      <c r="E235" s="4"/>
      <c r="F235" s="4"/>
      <c r="G235" s="4"/>
      <c r="H235" s="4"/>
      <c r="I235" s="4"/>
    </row>
    <row r="236" spans="2:9" ht="12.75">
      <c r="B236" s="4"/>
      <c r="C236" s="4"/>
      <c r="D236" s="4"/>
      <c r="E236" s="4"/>
      <c r="F236" s="4"/>
      <c r="G236" s="4"/>
      <c r="H236" s="4"/>
      <c r="I236" s="4"/>
    </row>
    <row r="237" spans="2:9" ht="12.75">
      <c r="B237" s="4"/>
      <c r="C237" s="4"/>
      <c r="D237" s="4"/>
      <c r="E237" s="4"/>
      <c r="F237" s="4"/>
      <c r="G237" s="4"/>
      <c r="H237" s="4"/>
      <c r="I237" s="4"/>
    </row>
    <row r="238" spans="2:9" ht="12.75">
      <c r="B238" s="4"/>
      <c r="C238" s="4"/>
      <c r="D238" s="4"/>
      <c r="E238" s="4"/>
      <c r="F238" s="4"/>
      <c r="G238" s="4"/>
      <c r="H238" s="4"/>
      <c r="I238" s="4"/>
    </row>
    <row r="239" spans="2:9" ht="12.75">
      <c r="B239" s="4"/>
      <c r="C239" s="4"/>
      <c r="D239" s="4"/>
      <c r="E239" s="4"/>
      <c r="F239" s="4"/>
      <c r="G239" s="4"/>
      <c r="H239" s="4"/>
      <c r="I239" s="4"/>
    </row>
    <row r="240" spans="2:9" ht="12.75">
      <c r="B240" s="4"/>
      <c r="C240" s="4"/>
      <c r="D240" s="4"/>
      <c r="E240" s="4"/>
      <c r="F240" s="4"/>
      <c r="G240" s="4"/>
      <c r="H240" s="4"/>
      <c r="I240" s="4"/>
    </row>
    <row r="241" spans="2:9" ht="12.75">
      <c r="B241" s="4"/>
      <c r="C241" s="4"/>
      <c r="D241" s="4"/>
      <c r="E241" s="4"/>
      <c r="F241" s="4"/>
      <c r="G241" s="4"/>
      <c r="H241" s="4"/>
      <c r="I241" s="4"/>
    </row>
    <row r="242" spans="2:9" ht="12.75">
      <c r="B242" s="4"/>
      <c r="C242" s="4"/>
      <c r="D242" s="4"/>
      <c r="E242" s="4"/>
      <c r="F242" s="4"/>
      <c r="G242" s="4"/>
      <c r="H242" s="4"/>
      <c r="I242" s="4"/>
    </row>
    <row r="243" spans="2:9" ht="12.75">
      <c r="B243" s="4"/>
      <c r="C243" s="4"/>
      <c r="D243" s="4"/>
      <c r="E243" s="4"/>
      <c r="F243" s="4"/>
      <c r="G243" s="4"/>
      <c r="H243" s="4"/>
      <c r="I243" s="4"/>
    </row>
    <row r="244" spans="2:9" ht="12.75">
      <c r="B244" s="4"/>
      <c r="C244" s="4"/>
      <c r="D244" s="4"/>
      <c r="E244" s="4"/>
      <c r="F244" s="4"/>
      <c r="G244" s="4"/>
      <c r="H244" s="4"/>
      <c r="I244" s="4"/>
    </row>
    <row r="245" spans="2:9" ht="12.75">
      <c r="B245" s="4"/>
      <c r="C245" s="4"/>
      <c r="D245" s="4"/>
      <c r="E245" s="4"/>
      <c r="F245" s="4"/>
      <c r="G245" s="4"/>
      <c r="H245" s="4"/>
      <c r="I245" s="4"/>
    </row>
    <row r="246" spans="2:9" ht="12.75">
      <c r="B246" s="4"/>
      <c r="C246" s="4"/>
      <c r="D246" s="4"/>
      <c r="E246" s="4"/>
      <c r="F246" s="4"/>
      <c r="G246" s="4"/>
      <c r="H246" s="4"/>
      <c r="I246" s="4"/>
    </row>
    <row r="247" spans="2:9" ht="12.75">
      <c r="B247" s="4"/>
      <c r="C247" s="4"/>
      <c r="D247" s="4"/>
      <c r="E247" s="4"/>
      <c r="F247" s="4"/>
      <c r="G247" s="4"/>
      <c r="H247" s="4"/>
      <c r="I247" s="4"/>
    </row>
    <row r="248" spans="2:9" ht="12.75">
      <c r="B248" s="4"/>
      <c r="C248" s="4"/>
      <c r="D248" s="4"/>
      <c r="E248" s="4"/>
      <c r="F248" s="4"/>
      <c r="G248" s="4"/>
      <c r="H248" s="4"/>
      <c r="I248" s="4"/>
    </row>
    <row r="249" spans="2:9" ht="12.75">
      <c r="B249" s="4"/>
      <c r="C249" s="4"/>
      <c r="D249" s="4"/>
      <c r="E249" s="4"/>
      <c r="F249" s="4"/>
      <c r="G249" s="4"/>
      <c r="H249" s="4"/>
      <c r="I249" s="4"/>
    </row>
    <row r="250" spans="2:9" ht="12.75">
      <c r="B250" s="4"/>
      <c r="C250" s="4"/>
      <c r="D250" s="4"/>
      <c r="E250" s="4"/>
      <c r="F250" s="4"/>
      <c r="G250" s="4"/>
      <c r="H250" s="4"/>
      <c r="I250" s="4"/>
    </row>
    <row r="251" spans="2:9" ht="12.75">
      <c r="B251" s="4"/>
      <c r="C251" s="4"/>
      <c r="D251" s="4"/>
      <c r="E251" s="4"/>
      <c r="F251" s="4"/>
      <c r="G251" s="4"/>
      <c r="H251" s="4"/>
      <c r="I251" s="4"/>
    </row>
    <row r="252" spans="2:9" ht="12.75">
      <c r="B252" s="4"/>
      <c r="C252" s="4"/>
      <c r="D252" s="4"/>
      <c r="E252" s="4"/>
      <c r="F252" s="4"/>
      <c r="G252" s="4"/>
      <c r="H252" s="4"/>
      <c r="I252" s="4"/>
    </row>
    <row r="253" spans="2:9" ht="12.75">
      <c r="B253" s="4"/>
      <c r="C253" s="4"/>
      <c r="D253" s="4"/>
      <c r="E253" s="4"/>
      <c r="F253" s="4"/>
      <c r="G253" s="4"/>
      <c r="H253" s="4"/>
      <c r="I253" s="4"/>
    </row>
    <row r="254" spans="2:9" ht="12.75">
      <c r="B254" s="4"/>
      <c r="C254" s="4"/>
      <c r="D254" s="4"/>
      <c r="E254" s="4"/>
      <c r="F254" s="4"/>
      <c r="G254" s="4"/>
      <c r="H254" s="4"/>
      <c r="I254" s="4"/>
    </row>
    <row r="255" spans="2:9" ht="12.75">
      <c r="B255" s="4"/>
      <c r="C255" s="4"/>
      <c r="D255" s="4"/>
      <c r="E255" s="4"/>
      <c r="F255" s="4"/>
      <c r="G255" s="4"/>
      <c r="H255" s="4"/>
      <c r="I255" s="4"/>
    </row>
    <row r="256" spans="2:9" ht="12.75">
      <c r="B256" s="4"/>
      <c r="C256" s="4"/>
      <c r="D256" s="4"/>
      <c r="E256" s="4"/>
      <c r="F256" s="4"/>
      <c r="G256" s="4"/>
      <c r="H256" s="4"/>
      <c r="I256" s="4"/>
    </row>
    <row r="257" spans="2:9" ht="12.75">
      <c r="B257" s="4"/>
      <c r="C257" s="4"/>
      <c r="D257" s="4"/>
      <c r="E257" s="4"/>
      <c r="F257" s="4"/>
      <c r="G257" s="4"/>
      <c r="H257" s="4"/>
      <c r="I257" s="4"/>
    </row>
    <row r="258" spans="2:9" ht="12.75">
      <c r="B258" s="4"/>
      <c r="C258" s="4"/>
      <c r="D258" s="4"/>
      <c r="E258" s="4"/>
      <c r="F258" s="4"/>
      <c r="G258" s="4"/>
      <c r="H258" s="4"/>
      <c r="I258" s="4"/>
    </row>
    <row r="259" spans="2:9" ht="12.75">
      <c r="B259" s="4"/>
      <c r="C259" s="4"/>
      <c r="D259" s="4"/>
      <c r="E259" s="4"/>
      <c r="F259" s="4"/>
      <c r="G259" s="4"/>
      <c r="H259" s="4"/>
      <c r="I259" s="4"/>
    </row>
    <row r="260" spans="2:9" ht="12.75">
      <c r="B260" s="4"/>
      <c r="C260" s="4"/>
      <c r="D260" s="4"/>
      <c r="E260" s="4"/>
      <c r="F260" s="4"/>
      <c r="G260" s="4"/>
      <c r="H260" s="4"/>
      <c r="I260" s="4"/>
    </row>
    <row r="261" spans="2:9" ht="12.75">
      <c r="B261" s="4"/>
      <c r="C261" s="4"/>
      <c r="D261" s="4"/>
      <c r="E261" s="4"/>
      <c r="F261" s="4"/>
      <c r="G261" s="4"/>
      <c r="H261" s="4"/>
      <c r="I261" s="4"/>
    </row>
    <row r="262" spans="2:9" ht="12.75">
      <c r="B262" s="4"/>
      <c r="C262" s="4"/>
      <c r="D262" s="4"/>
      <c r="E262" s="4"/>
      <c r="F262" s="4"/>
      <c r="G262" s="4"/>
      <c r="H262" s="4"/>
      <c r="I262" s="4"/>
    </row>
    <row r="263" spans="2:9" ht="12.75">
      <c r="B263" s="4"/>
      <c r="C263" s="4"/>
      <c r="D263" s="4"/>
      <c r="E263" s="4"/>
      <c r="F263" s="4"/>
      <c r="G263" s="4"/>
      <c r="H263" s="4"/>
      <c r="I263" s="4"/>
    </row>
    <row r="264" spans="2:9" ht="12.75">
      <c r="B264" s="4"/>
      <c r="C264" s="4"/>
      <c r="D264" s="4"/>
      <c r="E264" s="4"/>
      <c r="F264" s="4"/>
      <c r="G264" s="4"/>
      <c r="H264" s="4"/>
      <c r="I264" s="4"/>
    </row>
    <row r="265" spans="2:9" ht="12.75">
      <c r="B265" s="4"/>
      <c r="C265" s="4"/>
      <c r="D265" s="4"/>
      <c r="E265" s="4"/>
      <c r="F265" s="4"/>
      <c r="G265" s="4"/>
      <c r="H265" s="4"/>
      <c r="I265" s="4"/>
    </row>
    <row r="266" spans="2:9" ht="12.75">
      <c r="B266" s="4"/>
      <c r="C266" s="4"/>
      <c r="D266" s="4"/>
      <c r="E266" s="4"/>
      <c r="F266" s="4"/>
      <c r="G266" s="4"/>
      <c r="H266" s="4"/>
      <c r="I266" s="4"/>
    </row>
    <row r="267" spans="2:9" ht="12.75">
      <c r="B267" s="4"/>
      <c r="C267" s="4"/>
      <c r="D267" s="4"/>
      <c r="E267" s="4"/>
      <c r="F267" s="4"/>
      <c r="G267" s="4"/>
      <c r="H267" s="4"/>
      <c r="I267" s="4"/>
    </row>
    <row r="268" spans="2:9" ht="12.75">
      <c r="B268" s="4"/>
      <c r="C268" s="4"/>
      <c r="D268" s="4"/>
      <c r="E268" s="4"/>
      <c r="F268" s="4"/>
      <c r="G268" s="4"/>
      <c r="H268" s="4"/>
      <c r="I268" s="4"/>
    </row>
    <row r="269" spans="2:9" ht="12.75">
      <c r="B269" s="4"/>
      <c r="C269" s="4"/>
      <c r="D269" s="4"/>
      <c r="E269" s="4"/>
      <c r="F269" s="4"/>
      <c r="G269" s="4"/>
      <c r="H269" s="4"/>
      <c r="I269" s="4"/>
    </row>
    <row r="270" spans="2:9" ht="12.75">
      <c r="B270" s="4"/>
      <c r="C270" s="4"/>
      <c r="D270" s="4"/>
      <c r="E270" s="4"/>
      <c r="F270" s="4"/>
      <c r="G270" s="4"/>
      <c r="H270" s="4"/>
      <c r="I270" s="4"/>
    </row>
    <row r="271" spans="2:9" ht="12.75">
      <c r="B271" s="4"/>
      <c r="C271" s="4"/>
      <c r="D271" s="4"/>
      <c r="E271" s="4"/>
      <c r="F271" s="4"/>
      <c r="G271" s="4"/>
      <c r="H271" s="4"/>
      <c r="I271" s="4"/>
    </row>
    <row r="272" spans="2:9" ht="12.75">
      <c r="B272" s="4"/>
      <c r="C272" s="4"/>
      <c r="D272" s="4"/>
      <c r="E272" s="4"/>
      <c r="F272" s="4"/>
      <c r="G272" s="4"/>
      <c r="H272" s="4"/>
      <c r="I272" s="4"/>
    </row>
    <row r="273" spans="2:9" ht="12.75">
      <c r="B273" s="4"/>
      <c r="C273" s="4"/>
      <c r="D273" s="4"/>
      <c r="E273" s="4"/>
      <c r="F273" s="4"/>
      <c r="G273" s="4"/>
      <c r="H273" s="4"/>
      <c r="I273" s="4"/>
    </row>
    <row r="274" spans="2:9" ht="12.75">
      <c r="B274" s="4"/>
      <c r="C274" s="4"/>
      <c r="D274" s="4"/>
      <c r="E274" s="4"/>
      <c r="F274" s="4"/>
      <c r="G274" s="4"/>
      <c r="H274" s="4"/>
      <c r="I274" s="4"/>
    </row>
    <row r="275" spans="2:9" ht="12.75">
      <c r="B275" s="4"/>
      <c r="C275" s="4"/>
      <c r="D275" s="4"/>
      <c r="E275" s="4"/>
      <c r="F275" s="4"/>
      <c r="G275" s="4"/>
      <c r="H275" s="4"/>
      <c r="I275" s="4"/>
    </row>
    <row r="276" spans="2:9" ht="12.75">
      <c r="B276" s="4"/>
      <c r="C276" s="4"/>
      <c r="D276" s="4"/>
      <c r="E276" s="4"/>
      <c r="F276" s="4"/>
      <c r="G276" s="4"/>
      <c r="H276" s="4"/>
      <c r="I276" s="4"/>
    </row>
    <row r="277" spans="2:9" ht="12.75">
      <c r="B277" s="4"/>
      <c r="C277" s="4"/>
      <c r="D277" s="4"/>
      <c r="E277" s="4"/>
      <c r="F277" s="4"/>
      <c r="G277" s="4"/>
      <c r="H277" s="4"/>
      <c r="I277" s="4"/>
    </row>
    <row r="278" spans="2:9" ht="12.75">
      <c r="B278" s="4"/>
      <c r="C278" s="4"/>
      <c r="D278" s="4"/>
      <c r="E278" s="4"/>
      <c r="F278" s="4"/>
      <c r="G278" s="4"/>
      <c r="H278" s="4"/>
      <c r="I278" s="4"/>
    </row>
    <row r="279" spans="2:9" ht="12.75">
      <c r="B279" s="4"/>
      <c r="C279" s="4"/>
      <c r="D279" s="4"/>
      <c r="E279" s="4"/>
      <c r="F279" s="4"/>
      <c r="G279" s="4"/>
      <c r="H279" s="4"/>
      <c r="I279" s="4"/>
    </row>
    <row r="280" spans="2:9" ht="12.75">
      <c r="B280" s="4"/>
      <c r="C280" s="4"/>
      <c r="D280" s="4"/>
      <c r="E280" s="4"/>
      <c r="F280" s="4"/>
      <c r="G280" s="4"/>
      <c r="H280" s="4"/>
      <c r="I280" s="4"/>
    </row>
    <row r="281" spans="2:9" ht="12.75">
      <c r="B281" s="4"/>
      <c r="C281" s="4"/>
      <c r="D281" s="4"/>
      <c r="E281" s="4"/>
      <c r="F281" s="4"/>
      <c r="G281" s="4"/>
      <c r="H281" s="4"/>
      <c r="I281" s="4"/>
    </row>
    <row r="282" spans="2:9" ht="12.75">
      <c r="B282" s="4"/>
      <c r="C282" s="4"/>
      <c r="D282" s="4"/>
      <c r="E282" s="4"/>
      <c r="F282" s="4"/>
      <c r="G282" s="4"/>
      <c r="H282" s="4"/>
      <c r="I282" s="4"/>
    </row>
    <row r="283" spans="2:9" ht="12.75">
      <c r="B283" s="4"/>
      <c r="C283" s="4"/>
      <c r="D283" s="4"/>
      <c r="E283" s="4"/>
      <c r="F283" s="4"/>
      <c r="G283" s="4"/>
      <c r="H283" s="4"/>
      <c r="I283" s="4"/>
    </row>
    <row r="284" spans="2:9" ht="12.75">
      <c r="B284" s="4"/>
      <c r="C284" s="4"/>
      <c r="D284" s="4"/>
      <c r="E284" s="4"/>
      <c r="F284" s="4"/>
      <c r="G284" s="4"/>
      <c r="H284" s="4"/>
      <c r="I284" s="4"/>
    </row>
    <row r="285" spans="2:9" ht="12.75">
      <c r="B285" s="4"/>
      <c r="C285" s="4"/>
      <c r="D285" s="4"/>
      <c r="E285" s="4"/>
      <c r="F285" s="4"/>
      <c r="G285" s="4"/>
      <c r="H285" s="4"/>
      <c r="I285" s="4"/>
    </row>
    <row r="286" spans="2:9" ht="12.75">
      <c r="B286" s="4"/>
      <c r="C286" s="4"/>
      <c r="D286" s="4"/>
      <c r="E286" s="4"/>
      <c r="F286" s="4"/>
      <c r="G286" s="4"/>
      <c r="H286" s="4"/>
      <c r="I286" s="4"/>
    </row>
    <row r="287" spans="2:9" ht="12.75">
      <c r="B287" s="4"/>
      <c r="C287" s="4"/>
      <c r="D287" s="4"/>
      <c r="E287" s="4"/>
      <c r="F287" s="4"/>
      <c r="G287" s="4"/>
      <c r="H287" s="4"/>
      <c r="I287" s="4"/>
    </row>
    <row r="288" spans="2:9" ht="12.75">
      <c r="B288" s="4"/>
      <c r="C288" s="4"/>
      <c r="D288" s="4"/>
      <c r="E288" s="4"/>
      <c r="F288" s="4"/>
      <c r="G288" s="4"/>
      <c r="H288" s="4"/>
      <c r="I288" s="4"/>
    </row>
    <row r="289" spans="2:9" ht="12.75">
      <c r="B289" s="4"/>
      <c r="C289" s="4"/>
      <c r="D289" s="4"/>
      <c r="E289" s="4"/>
      <c r="F289" s="4"/>
      <c r="G289" s="4"/>
      <c r="H289" s="4"/>
      <c r="I289" s="4"/>
    </row>
    <row r="290" spans="2:9" ht="12.75">
      <c r="B290" s="4"/>
      <c r="C290" s="4"/>
      <c r="D290" s="4"/>
      <c r="E290" s="4"/>
      <c r="F290" s="4"/>
      <c r="G290" s="4"/>
      <c r="H290" s="4"/>
      <c r="I290" s="4"/>
    </row>
    <row r="291" spans="2:9" ht="12.75">
      <c r="B291" s="4"/>
      <c r="C291" s="4"/>
      <c r="D291" s="4"/>
      <c r="E291" s="4"/>
      <c r="F291" s="4"/>
      <c r="G291" s="4"/>
      <c r="H291" s="4"/>
      <c r="I291" s="4"/>
    </row>
    <row r="292" spans="2:9" ht="12.75">
      <c r="B292" s="4"/>
      <c r="C292" s="4"/>
      <c r="D292" s="4"/>
      <c r="E292" s="4"/>
      <c r="F292" s="4"/>
      <c r="G292" s="4"/>
      <c r="H292" s="4"/>
      <c r="I292" s="4"/>
    </row>
    <row r="293" spans="2:9" ht="12.75">
      <c r="B293" s="4"/>
      <c r="C293" s="4"/>
      <c r="D293" s="4"/>
      <c r="E293" s="4"/>
      <c r="F293" s="4"/>
      <c r="G293" s="4"/>
      <c r="H293" s="4"/>
      <c r="I293" s="4"/>
    </row>
    <row r="294" spans="2:9" ht="12.75">
      <c r="B294" s="4"/>
      <c r="C294" s="4"/>
      <c r="D294" s="4"/>
      <c r="E294" s="4"/>
      <c r="F294" s="4"/>
      <c r="G294" s="4"/>
      <c r="H294" s="4"/>
      <c r="I294" s="4"/>
    </row>
    <row r="295" spans="2:9" ht="12.75">
      <c r="B295" s="4"/>
      <c r="C295" s="4"/>
      <c r="D295" s="4"/>
      <c r="E295" s="4"/>
      <c r="F295" s="4"/>
      <c r="G295" s="4"/>
      <c r="H295" s="4"/>
      <c r="I295" s="4"/>
    </row>
    <row r="296" spans="2:9" ht="12.75">
      <c r="B296" s="4"/>
      <c r="C296" s="4"/>
      <c r="D296" s="4"/>
      <c r="E296" s="4"/>
      <c r="F296" s="4"/>
      <c r="G296" s="4"/>
      <c r="H296" s="4"/>
      <c r="I296" s="4"/>
    </row>
    <row r="297" spans="2:9" ht="12.75">
      <c r="B297" s="4"/>
      <c r="C297" s="4"/>
      <c r="D297" s="4"/>
      <c r="E297" s="4"/>
      <c r="F297" s="4"/>
      <c r="G297" s="4"/>
      <c r="H297" s="4"/>
      <c r="I297" s="4"/>
    </row>
    <row r="298" spans="2:9" ht="12.75">
      <c r="B298" s="4"/>
      <c r="C298" s="4"/>
      <c r="D298" s="4"/>
      <c r="E298" s="4"/>
      <c r="F298" s="4"/>
      <c r="G298" s="4"/>
      <c r="H298" s="4"/>
      <c r="I298" s="4"/>
    </row>
    <row r="299" spans="2:9" ht="12.75">
      <c r="B299" s="4"/>
      <c r="C299" s="4"/>
      <c r="D299" s="4"/>
      <c r="E299" s="4"/>
      <c r="F299" s="4"/>
      <c r="G299" s="4"/>
      <c r="H299" s="4"/>
      <c r="I299" s="4"/>
    </row>
    <row r="300" spans="2:9" ht="12.75">
      <c r="B300" s="4"/>
      <c r="C300" s="4"/>
      <c r="D300" s="4"/>
      <c r="E300" s="4"/>
      <c r="F300" s="4"/>
      <c r="G300" s="4"/>
      <c r="H300" s="4"/>
      <c r="I300" s="4"/>
    </row>
    <row r="301" spans="2:9" ht="12.75">
      <c r="B301" s="4"/>
      <c r="C301" s="4"/>
      <c r="D301" s="4"/>
      <c r="E301" s="4"/>
      <c r="F301" s="4"/>
      <c r="G301" s="4"/>
      <c r="H301" s="4"/>
      <c r="I301" s="4"/>
    </row>
    <row r="302" spans="2:9" ht="12.75">
      <c r="B302" s="4"/>
      <c r="C302" s="4"/>
      <c r="D302" s="4"/>
      <c r="E302" s="4"/>
      <c r="F302" s="4"/>
      <c r="G302" s="4"/>
      <c r="H302" s="4"/>
      <c r="I302" s="4"/>
    </row>
    <row r="303" spans="2:9" ht="12.75">
      <c r="B303" s="4"/>
      <c r="C303" s="4"/>
      <c r="D303" s="4"/>
      <c r="E303" s="4"/>
      <c r="F303" s="4"/>
      <c r="G303" s="4"/>
      <c r="H303" s="4"/>
      <c r="I303" s="4"/>
    </row>
    <row r="304" spans="2:9" ht="12.75">
      <c r="B304" s="4"/>
      <c r="C304" s="4"/>
      <c r="D304" s="4"/>
      <c r="E304" s="4"/>
      <c r="F304" s="4"/>
      <c r="G304" s="4"/>
      <c r="H304" s="4"/>
      <c r="I304" s="4"/>
    </row>
    <row r="305" spans="2:9" ht="12.75">
      <c r="B305" s="4"/>
      <c r="C305" s="4"/>
      <c r="D305" s="4"/>
      <c r="E305" s="4"/>
      <c r="F305" s="4"/>
      <c r="G305" s="4"/>
      <c r="H305" s="4"/>
      <c r="I305" s="4"/>
    </row>
    <row r="306" spans="2:9" ht="12.75">
      <c r="B306" s="4"/>
      <c r="C306" s="4"/>
      <c r="D306" s="4"/>
      <c r="E306" s="4"/>
      <c r="F306" s="4"/>
      <c r="G306" s="4"/>
      <c r="H306" s="4"/>
      <c r="I306" s="4"/>
    </row>
    <row r="307" spans="2:9" ht="12.75">
      <c r="B307" s="4"/>
      <c r="C307" s="4"/>
      <c r="D307" s="4"/>
      <c r="E307" s="4"/>
      <c r="F307" s="4"/>
      <c r="G307" s="4"/>
      <c r="H307" s="4"/>
      <c r="I307" s="4"/>
    </row>
    <row r="308" spans="2:9" ht="12.75">
      <c r="B308" s="4"/>
      <c r="C308" s="4"/>
      <c r="D308" s="4"/>
      <c r="E308" s="4"/>
      <c r="F308" s="4"/>
      <c r="G308" s="4"/>
      <c r="H308" s="4"/>
      <c r="I308" s="4"/>
    </row>
    <row r="309" spans="2:9" ht="12.75">
      <c r="B309" s="4"/>
      <c r="C309" s="4"/>
      <c r="D309" s="4"/>
      <c r="E309" s="4"/>
      <c r="F309" s="4"/>
      <c r="G309" s="4"/>
      <c r="H309" s="4"/>
      <c r="I309" s="4"/>
    </row>
    <row r="310" spans="2:9" ht="12.75">
      <c r="B310" s="4"/>
      <c r="C310" s="4"/>
      <c r="D310" s="4"/>
      <c r="E310" s="4"/>
      <c r="F310" s="4"/>
      <c r="G310" s="4"/>
      <c r="H310" s="4"/>
      <c r="I310" s="4"/>
    </row>
    <row r="311" spans="2:9" ht="12.75">
      <c r="B311" s="4"/>
      <c r="C311" s="4"/>
      <c r="D311" s="4"/>
      <c r="E311" s="4"/>
      <c r="F311" s="4"/>
      <c r="G311" s="4"/>
      <c r="H311" s="4"/>
      <c r="I311" s="4"/>
    </row>
    <row r="312" spans="2:9" ht="12.75">
      <c r="B312" s="4"/>
      <c r="C312" s="4"/>
      <c r="D312" s="4"/>
      <c r="E312" s="4"/>
      <c r="F312" s="4"/>
      <c r="G312" s="4"/>
      <c r="H312" s="4"/>
      <c r="I312" s="4"/>
    </row>
    <row r="313" spans="2:9" ht="12.75">
      <c r="B313" s="4"/>
      <c r="C313" s="4"/>
      <c r="D313" s="4"/>
      <c r="E313" s="4"/>
      <c r="F313" s="4"/>
      <c r="G313" s="4"/>
      <c r="H313" s="4"/>
      <c r="I313" s="4"/>
    </row>
    <row r="314" spans="2:9" ht="12.75">
      <c r="B314" s="4"/>
      <c r="C314" s="4"/>
      <c r="D314" s="4"/>
      <c r="E314" s="4"/>
      <c r="F314" s="4"/>
      <c r="G314" s="4"/>
      <c r="H314" s="4"/>
      <c r="I314" s="4"/>
    </row>
    <row r="315" spans="2:9" ht="12.75">
      <c r="B315" s="4"/>
      <c r="C315" s="4"/>
      <c r="D315" s="4"/>
      <c r="E315" s="4"/>
      <c r="F315" s="4"/>
      <c r="G315" s="4"/>
      <c r="H315" s="4"/>
      <c r="I315" s="4"/>
    </row>
    <row r="316" spans="2:9" ht="12.75">
      <c r="B316" s="4"/>
      <c r="C316" s="4"/>
      <c r="D316" s="4"/>
      <c r="E316" s="4"/>
      <c r="F316" s="4"/>
      <c r="G316" s="4"/>
      <c r="H316" s="4"/>
      <c r="I316" s="4"/>
    </row>
    <row r="317" spans="2:9" ht="12.75">
      <c r="B317" s="4"/>
      <c r="C317" s="4"/>
      <c r="D317" s="4"/>
      <c r="E317" s="4"/>
      <c r="F317" s="4"/>
      <c r="G317" s="4"/>
      <c r="H317" s="4"/>
      <c r="I317" s="4"/>
    </row>
    <row r="318" spans="2:9" ht="12.75">
      <c r="B318" s="4"/>
      <c r="C318" s="4"/>
      <c r="D318" s="4"/>
      <c r="E318" s="4"/>
      <c r="F318" s="4"/>
      <c r="G318" s="4"/>
      <c r="H318" s="4"/>
      <c r="I318" s="4"/>
    </row>
    <row r="319" spans="2:9" ht="12.75">
      <c r="B319" s="4"/>
      <c r="C319" s="4"/>
      <c r="D319" s="4"/>
      <c r="E319" s="4"/>
      <c r="F319" s="4"/>
      <c r="G319" s="4"/>
      <c r="H319" s="4"/>
      <c r="I319" s="4"/>
    </row>
    <row r="320" spans="2:9" ht="12.75">
      <c r="B320" s="4"/>
      <c r="C320" s="4"/>
      <c r="D320" s="4"/>
      <c r="E320" s="4"/>
      <c r="F320" s="4"/>
      <c r="G320" s="4"/>
      <c r="H320" s="4"/>
      <c r="I320" s="4"/>
    </row>
    <row r="321" spans="2:9" ht="12.75">
      <c r="B321" s="4"/>
      <c r="C321" s="4"/>
      <c r="D321" s="4"/>
      <c r="E321" s="4"/>
      <c r="F321" s="4"/>
      <c r="G321" s="4"/>
      <c r="H321" s="4"/>
      <c r="I321" s="4"/>
    </row>
    <row r="322" spans="2:9" ht="12.75">
      <c r="B322" s="4"/>
      <c r="C322" s="4"/>
      <c r="D322" s="4"/>
      <c r="E322" s="4"/>
      <c r="F322" s="4"/>
      <c r="G322" s="4"/>
      <c r="H322" s="4"/>
      <c r="I322" s="4"/>
    </row>
    <row r="323" spans="2:9" ht="12.75">
      <c r="B323" s="4"/>
      <c r="C323" s="4"/>
      <c r="D323" s="4"/>
      <c r="E323" s="4"/>
      <c r="F323" s="4"/>
      <c r="G323" s="4"/>
      <c r="H323" s="4"/>
      <c r="I323" s="4"/>
    </row>
    <row r="324" spans="2:9" ht="12.75">
      <c r="B324" s="4"/>
      <c r="C324" s="4"/>
      <c r="D324" s="4"/>
      <c r="E324" s="4"/>
      <c r="F324" s="4"/>
      <c r="G324" s="4"/>
      <c r="H324" s="4"/>
      <c r="I324" s="4"/>
    </row>
    <row r="325" spans="2:9" ht="12.75">
      <c r="B325" s="4"/>
      <c r="C325" s="4"/>
      <c r="D325" s="4"/>
      <c r="E325" s="4"/>
      <c r="F325" s="4"/>
      <c r="G325" s="4"/>
      <c r="H325" s="4"/>
      <c r="I325" s="4"/>
    </row>
    <row r="326" spans="2:9" ht="12.75">
      <c r="B326" s="4"/>
      <c r="C326" s="4"/>
      <c r="D326" s="4"/>
      <c r="E326" s="4"/>
      <c r="F326" s="4"/>
      <c r="G326" s="4"/>
      <c r="H326" s="4"/>
      <c r="I326" s="4"/>
    </row>
    <row r="327" spans="2:9" ht="12.75">
      <c r="B327" s="4"/>
      <c r="C327" s="4"/>
      <c r="D327" s="4"/>
      <c r="E327" s="4"/>
      <c r="F327" s="4"/>
      <c r="G327" s="4"/>
      <c r="H327" s="4"/>
      <c r="I327" s="4"/>
    </row>
    <row r="328" spans="2:9" ht="12.75">
      <c r="B328" s="4"/>
      <c r="C328" s="4"/>
      <c r="D328" s="4"/>
      <c r="E328" s="4"/>
      <c r="F328" s="4"/>
      <c r="G328" s="4"/>
      <c r="H328" s="4"/>
      <c r="I328" s="4"/>
    </row>
    <row r="329" spans="2:9" ht="12.75">
      <c r="B329" s="4"/>
      <c r="C329" s="4"/>
      <c r="D329" s="4"/>
      <c r="E329" s="4"/>
      <c r="F329" s="4"/>
      <c r="G329" s="4"/>
      <c r="H329" s="4"/>
      <c r="I329" s="4"/>
    </row>
    <row r="330" spans="2:9" ht="12.75">
      <c r="B330" s="4"/>
      <c r="C330" s="4"/>
      <c r="D330" s="4"/>
      <c r="E330" s="4"/>
      <c r="F330" s="4"/>
      <c r="G330" s="4"/>
      <c r="H330" s="4"/>
      <c r="I330" s="4"/>
    </row>
    <row r="331" spans="2:9" ht="12.75">
      <c r="B331" s="4"/>
      <c r="C331" s="4"/>
      <c r="D331" s="4"/>
      <c r="E331" s="4"/>
      <c r="F331" s="4"/>
      <c r="G331" s="4"/>
      <c r="H331" s="4"/>
      <c r="I331" s="4"/>
    </row>
    <row r="332" spans="2:9" ht="12.75">
      <c r="B332" s="4"/>
      <c r="C332" s="4"/>
      <c r="D332" s="4"/>
      <c r="E332" s="4"/>
      <c r="F332" s="4"/>
      <c r="G332" s="4"/>
      <c r="H332" s="4"/>
      <c r="I332" s="4"/>
    </row>
    <row r="333" spans="2:9" ht="12.75">
      <c r="B333" s="4"/>
      <c r="C333" s="4"/>
      <c r="D333" s="4"/>
      <c r="E333" s="4"/>
      <c r="F333" s="4"/>
      <c r="G333" s="4"/>
      <c r="H333" s="4"/>
      <c r="I333" s="4"/>
    </row>
    <row r="334" spans="2:9" ht="12.75">
      <c r="B334" s="4"/>
      <c r="C334" s="4"/>
      <c r="D334" s="4"/>
      <c r="E334" s="4"/>
      <c r="F334" s="4"/>
      <c r="G334" s="4"/>
      <c r="H334" s="4"/>
      <c r="I334" s="4"/>
    </row>
    <row r="335" spans="2:9" ht="12.75">
      <c r="B335" s="4"/>
      <c r="C335" s="4"/>
      <c r="D335" s="4"/>
      <c r="E335" s="4"/>
      <c r="F335" s="4"/>
      <c r="G335" s="4"/>
      <c r="H335" s="4"/>
      <c r="I335" s="4"/>
    </row>
    <row r="336" spans="2:9" ht="12.75">
      <c r="B336" s="4"/>
      <c r="C336" s="4"/>
      <c r="D336" s="4"/>
      <c r="E336" s="4"/>
      <c r="F336" s="4"/>
      <c r="G336" s="4"/>
      <c r="H336" s="4"/>
      <c r="I336" s="4"/>
    </row>
    <row r="337" spans="2:9" ht="12.75">
      <c r="B337" s="4"/>
      <c r="C337" s="4"/>
      <c r="D337" s="4"/>
      <c r="E337" s="4"/>
      <c r="F337" s="4"/>
      <c r="G337" s="4"/>
      <c r="H337" s="4"/>
      <c r="I337" s="4"/>
    </row>
    <row r="338" spans="2:9" ht="12.75">
      <c r="B338" s="4"/>
      <c r="C338" s="4"/>
      <c r="D338" s="4"/>
      <c r="E338" s="4"/>
      <c r="F338" s="4"/>
      <c r="G338" s="4"/>
      <c r="H338" s="4"/>
      <c r="I338" s="4"/>
    </row>
    <row r="339" spans="2:9" ht="12.75">
      <c r="B339" s="4"/>
      <c r="C339" s="4"/>
      <c r="D339" s="4"/>
      <c r="E339" s="4"/>
      <c r="F339" s="4"/>
      <c r="G339" s="4"/>
      <c r="H339" s="4"/>
      <c r="I339" s="4"/>
    </row>
    <row r="340" spans="2:9" ht="12.75">
      <c r="B340" s="4"/>
      <c r="C340" s="4"/>
      <c r="D340" s="4"/>
      <c r="E340" s="4"/>
      <c r="F340" s="4"/>
      <c r="G340" s="4"/>
      <c r="H340" s="4"/>
      <c r="I340" s="4"/>
    </row>
    <row r="341" spans="2:9" ht="12.75">
      <c r="B341" s="4"/>
      <c r="C341" s="4"/>
      <c r="D341" s="4"/>
      <c r="E341" s="4"/>
      <c r="F341" s="4"/>
      <c r="G341" s="4"/>
      <c r="H341" s="4"/>
      <c r="I341" s="4"/>
    </row>
    <row r="342" spans="2:9" ht="12.75">
      <c r="B342" s="4"/>
      <c r="C342" s="4"/>
      <c r="D342" s="4"/>
      <c r="E342" s="4"/>
      <c r="F342" s="4"/>
      <c r="G342" s="4"/>
      <c r="H342" s="4"/>
      <c r="I342" s="4"/>
    </row>
    <row r="343" spans="2:9" ht="12.75">
      <c r="B343" s="4"/>
      <c r="C343" s="4"/>
      <c r="D343" s="4"/>
      <c r="E343" s="4"/>
      <c r="F343" s="4"/>
      <c r="G343" s="4"/>
      <c r="H343" s="4"/>
      <c r="I343" s="4"/>
    </row>
    <row r="344" spans="2:9" ht="12.75">
      <c r="B344" s="4"/>
      <c r="C344" s="4"/>
      <c r="D344" s="4"/>
      <c r="E344" s="4"/>
      <c r="F344" s="4"/>
      <c r="G344" s="4"/>
      <c r="H344" s="4"/>
      <c r="I344" s="4"/>
    </row>
    <row r="345" spans="2:9" ht="12.75">
      <c r="B345" s="4"/>
      <c r="C345" s="4"/>
      <c r="D345" s="4"/>
      <c r="E345" s="4"/>
      <c r="F345" s="4"/>
      <c r="G345" s="4"/>
      <c r="H345" s="4"/>
      <c r="I345" s="4"/>
    </row>
    <row r="346" spans="2:9" ht="12.75">
      <c r="B346" s="4"/>
      <c r="C346" s="4"/>
      <c r="D346" s="4"/>
      <c r="E346" s="4"/>
      <c r="F346" s="4"/>
      <c r="G346" s="4"/>
      <c r="H346" s="4"/>
      <c r="I346" s="4"/>
    </row>
    <row r="347" spans="2:9" ht="12.75">
      <c r="B347" s="4"/>
      <c r="C347" s="4"/>
      <c r="D347" s="4"/>
      <c r="E347" s="4"/>
      <c r="F347" s="4"/>
      <c r="G347" s="4"/>
      <c r="H347" s="4"/>
      <c r="I347" s="4"/>
    </row>
    <row r="348" spans="2:9" ht="12.75">
      <c r="B348" s="4"/>
      <c r="C348" s="4"/>
      <c r="D348" s="4"/>
      <c r="E348" s="4"/>
      <c r="F348" s="4"/>
      <c r="G348" s="4"/>
      <c r="H348" s="4"/>
      <c r="I348" s="4"/>
    </row>
    <row r="349" spans="2:9" ht="12.75">
      <c r="B349" s="4"/>
      <c r="C349" s="4"/>
      <c r="D349" s="4"/>
      <c r="E349" s="4"/>
      <c r="F349" s="4"/>
      <c r="G349" s="4"/>
      <c r="H349" s="4"/>
      <c r="I349" s="4"/>
    </row>
    <row r="350" spans="2:9" ht="12.75">
      <c r="B350" s="4"/>
      <c r="C350" s="4"/>
      <c r="D350" s="4"/>
      <c r="E350" s="4"/>
      <c r="F350" s="4"/>
      <c r="G350" s="4"/>
      <c r="H350" s="4"/>
      <c r="I350" s="4"/>
    </row>
    <row r="351" spans="2:9" ht="12.75">
      <c r="B351" s="4"/>
      <c r="C351" s="4"/>
      <c r="D351" s="4"/>
      <c r="E351" s="4"/>
      <c r="F351" s="4"/>
      <c r="G351" s="4"/>
      <c r="H351" s="4"/>
      <c r="I351" s="4"/>
    </row>
    <row r="352" spans="2:9" ht="12.75">
      <c r="B352" s="4"/>
      <c r="C352" s="4"/>
      <c r="D352" s="4"/>
      <c r="E352" s="4"/>
      <c r="F352" s="4"/>
      <c r="G352" s="4"/>
      <c r="H352" s="4"/>
      <c r="I352" s="4"/>
    </row>
    <row r="353" spans="2:9" ht="12.75">
      <c r="B353" s="4"/>
      <c r="C353" s="4"/>
      <c r="D353" s="4"/>
      <c r="E353" s="4"/>
      <c r="F353" s="4"/>
      <c r="G353" s="4"/>
      <c r="H353" s="4"/>
      <c r="I353" s="4"/>
    </row>
    <row r="354" spans="2:9" ht="12.75">
      <c r="B354" s="4"/>
      <c r="C354" s="4"/>
      <c r="D354" s="4"/>
      <c r="E354" s="4"/>
      <c r="F354" s="4"/>
      <c r="G354" s="4"/>
      <c r="H354" s="4"/>
      <c r="I354" s="4"/>
    </row>
    <row r="355" spans="2:9" ht="12.75">
      <c r="B355" s="4"/>
      <c r="C355" s="4"/>
      <c r="D355" s="4"/>
      <c r="E355" s="4"/>
      <c r="F355" s="4"/>
      <c r="G355" s="4"/>
      <c r="H355" s="4"/>
      <c r="I355" s="4"/>
    </row>
    <row r="356" spans="2:9" ht="12.75">
      <c r="B356" s="4"/>
      <c r="C356" s="4"/>
      <c r="D356" s="4"/>
      <c r="E356" s="4"/>
      <c r="F356" s="4"/>
      <c r="G356" s="4"/>
      <c r="H356" s="4"/>
      <c r="I356" s="4"/>
    </row>
    <row r="357" spans="2:9" ht="12.75">
      <c r="B357" s="4"/>
      <c r="C357" s="4"/>
      <c r="D357" s="4"/>
      <c r="E357" s="4"/>
      <c r="F357" s="4"/>
      <c r="G357" s="4"/>
      <c r="H357" s="4"/>
      <c r="I357" s="4"/>
    </row>
    <row r="358" spans="2:9" ht="12.75">
      <c r="B358" s="4"/>
      <c r="C358" s="4"/>
      <c r="D358" s="4"/>
      <c r="E358" s="4"/>
      <c r="F358" s="4"/>
      <c r="G358" s="4"/>
      <c r="H358" s="4"/>
      <c r="I358" s="4"/>
    </row>
    <row r="359" spans="2:9" ht="12.75">
      <c r="B359" s="4"/>
      <c r="C359" s="4"/>
      <c r="D359" s="4"/>
      <c r="E359" s="4"/>
      <c r="F359" s="4"/>
      <c r="G359" s="4"/>
      <c r="H359" s="4"/>
      <c r="I359" s="4"/>
    </row>
    <row r="360" spans="2:9" ht="12.75">
      <c r="B360" s="4"/>
      <c r="C360" s="4"/>
      <c r="D360" s="4"/>
      <c r="E360" s="4"/>
      <c r="F360" s="4"/>
      <c r="G360" s="4"/>
      <c r="H360" s="4"/>
      <c r="I360" s="4"/>
    </row>
    <row r="361" spans="2:9" ht="12.75">
      <c r="B361" s="4"/>
      <c r="C361" s="4"/>
      <c r="D361" s="4"/>
      <c r="E361" s="4"/>
      <c r="F361" s="4"/>
      <c r="G361" s="4"/>
      <c r="H361" s="4"/>
      <c r="I361" s="4"/>
    </row>
    <row r="362" spans="2:9" ht="12.75">
      <c r="B362" s="4"/>
      <c r="C362" s="4"/>
      <c r="D362" s="4"/>
      <c r="E362" s="4"/>
      <c r="F362" s="4"/>
      <c r="G362" s="4"/>
      <c r="H362" s="4"/>
      <c r="I362" s="4"/>
    </row>
    <row r="363" spans="2:9" ht="12.75">
      <c r="B363" s="4"/>
      <c r="C363" s="4"/>
      <c r="D363" s="4"/>
      <c r="E363" s="4"/>
      <c r="F363" s="4"/>
      <c r="G363" s="4"/>
      <c r="H363" s="4"/>
      <c r="I363" s="4"/>
    </row>
    <row r="364" spans="2:9" ht="12.75">
      <c r="B364" s="4"/>
      <c r="C364" s="4"/>
      <c r="D364" s="4"/>
      <c r="E364" s="4"/>
      <c r="F364" s="4"/>
      <c r="G364" s="4"/>
      <c r="H364" s="4"/>
      <c r="I364" s="4"/>
    </row>
    <row r="365" spans="2:9" ht="12.75">
      <c r="B365" s="4"/>
      <c r="C365" s="4"/>
      <c r="D365" s="4"/>
      <c r="E365" s="4"/>
      <c r="F365" s="4"/>
      <c r="G365" s="4"/>
      <c r="H365" s="4"/>
      <c r="I365" s="4"/>
    </row>
    <row r="366" spans="2:9" ht="12.75">
      <c r="B366" s="4"/>
      <c r="C366" s="4"/>
      <c r="D366" s="4"/>
      <c r="E366" s="4"/>
      <c r="F366" s="4"/>
      <c r="G366" s="4"/>
      <c r="H366" s="4"/>
      <c r="I366" s="4"/>
    </row>
    <row r="367" spans="2:9" ht="12.75">
      <c r="B367" s="4"/>
      <c r="C367" s="4"/>
      <c r="D367" s="4"/>
      <c r="E367" s="4"/>
      <c r="F367" s="4"/>
      <c r="G367" s="4"/>
      <c r="H367" s="4"/>
      <c r="I367" s="4"/>
    </row>
    <row r="368" spans="2:9" ht="12.75">
      <c r="B368" s="4"/>
      <c r="C368" s="4"/>
      <c r="D368" s="4"/>
      <c r="E368" s="4"/>
      <c r="F368" s="4"/>
      <c r="G368" s="4"/>
      <c r="H368" s="4"/>
      <c r="I368" s="4"/>
    </row>
    <row r="369" spans="2:9" ht="12.75">
      <c r="B369" s="4"/>
      <c r="C369" s="4"/>
      <c r="D369" s="4"/>
      <c r="E369" s="4"/>
      <c r="F369" s="4"/>
      <c r="G369" s="4"/>
      <c r="H369" s="4"/>
      <c r="I369" s="4"/>
    </row>
    <row r="370" spans="2:9" ht="12.75">
      <c r="B370" s="4"/>
      <c r="C370" s="4"/>
      <c r="D370" s="4"/>
      <c r="E370" s="4"/>
      <c r="F370" s="4"/>
      <c r="G370" s="4"/>
      <c r="H370" s="4"/>
      <c r="I370" s="4"/>
    </row>
    <row r="371" spans="2:9" ht="12.75">
      <c r="B371" s="4"/>
      <c r="C371" s="4"/>
      <c r="D371" s="4"/>
      <c r="E371" s="4"/>
      <c r="F371" s="4"/>
      <c r="G371" s="4"/>
      <c r="H371" s="4"/>
      <c r="I371" s="4"/>
    </row>
    <row r="372" spans="2:9" ht="12.75">
      <c r="B372" s="4"/>
      <c r="C372" s="4"/>
      <c r="D372" s="4"/>
      <c r="E372" s="4"/>
      <c r="F372" s="4"/>
      <c r="G372" s="4"/>
      <c r="H372" s="4"/>
      <c r="I372" s="4"/>
    </row>
    <row r="373" spans="2:9" ht="12.75">
      <c r="B373" s="4"/>
      <c r="C373" s="4"/>
      <c r="D373" s="4"/>
      <c r="E373" s="4"/>
      <c r="F373" s="4"/>
      <c r="G373" s="4"/>
      <c r="H373" s="4"/>
      <c r="I373" s="4"/>
    </row>
    <row r="374" spans="2:9" ht="12.75">
      <c r="B374" s="4"/>
      <c r="C374" s="4"/>
      <c r="D374" s="4"/>
      <c r="E374" s="4"/>
      <c r="F374" s="4"/>
      <c r="G374" s="4"/>
      <c r="H374" s="4"/>
      <c r="I374" s="4"/>
    </row>
    <row r="375" spans="2:9" ht="12.75">
      <c r="B375" s="4"/>
      <c r="C375" s="4"/>
      <c r="D375" s="4"/>
      <c r="E375" s="4"/>
      <c r="F375" s="4"/>
      <c r="G375" s="4"/>
      <c r="H375" s="4"/>
      <c r="I375" s="4"/>
    </row>
    <row r="376" spans="2:9" ht="12.75">
      <c r="B376" s="4"/>
      <c r="C376" s="4"/>
      <c r="D376" s="4"/>
      <c r="E376" s="4"/>
      <c r="F376" s="4"/>
      <c r="G376" s="4"/>
      <c r="H376" s="4"/>
      <c r="I376" s="4"/>
    </row>
    <row r="377" spans="2:9" ht="12.75">
      <c r="B377" s="4"/>
      <c r="C377" s="4"/>
      <c r="D377" s="4"/>
      <c r="E377" s="4"/>
      <c r="F377" s="4"/>
      <c r="G377" s="4"/>
      <c r="H377" s="4"/>
      <c r="I377" s="4"/>
    </row>
    <row r="378" spans="2:9" ht="12.75">
      <c r="B378" s="4"/>
      <c r="C378" s="4"/>
      <c r="D378" s="4"/>
      <c r="E378" s="4"/>
      <c r="F378" s="4"/>
      <c r="G378" s="4"/>
      <c r="H378" s="4"/>
      <c r="I378" s="4"/>
    </row>
    <row r="379" spans="2:9" ht="12.75">
      <c r="B379" s="4"/>
      <c r="C379" s="4"/>
      <c r="D379" s="4"/>
      <c r="E379" s="4"/>
      <c r="F379" s="4"/>
      <c r="G379" s="4"/>
      <c r="H379" s="4"/>
      <c r="I379" s="4"/>
    </row>
    <row r="380" spans="2:9" ht="12.75">
      <c r="B380" s="4"/>
      <c r="C380" s="4"/>
      <c r="D380" s="4"/>
      <c r="E380" s="4"/>
      <c r="F380" s="4"/>
      <c r="G380" s="4"/>
      <c r="H380" s="4"/>
      <c r="I380" s="4"/>
    </row>
    <row r="381" spans="2:9" ht="12.75">
      <c r="B381" s="4"/>
      <c r="C381" s="4"/>
      <c r="D381" s="4"/>
      <c r="E381" s="4"/>
      <c r="F381" s="4"/>
      <c r="G381" s="4"/>
      <c r="H381" s="4"/>
      <c r="I381" s="4"/>
    </row>
    <row r="382" spans="2:9" ht="12.75">
      <c r="B382" s="4"/>
      <c r="C382" s="4"/>
      <c r="D382" s="4"/>
      <c r="E382" s="4"/>
      <c r="F382" s="4"/>
      <c r="G382" s="4"/>
      <c r="H382" s="4"/>
      <c r="I382" s="4"/>
    </row>
    <row r="383" spans="2:9" ht="12.75">
      <c r="B383" s="4"/>
      <c r="C383" s="4"/>
      <c r="D383" s="4"/>
      <c r="E383" s="4"/>
      <c r="F383" s="4"/>
      <c r="G383" s="4"/>
      <c r="H383" s="4"/>
      <c r="I383" s="4"/>
    </row>
    <row r="384" spans="2:9" ht="12.75">
      <c r="B384" s="4"/>
      <c r="C384" s="4"/>
      <c r="D384" s="4"/>
      <c r="E384" s="4"/>
      <c r="F384" s="4"/>
      <c r="G384" s="4"/>
      <c r="H384" s="4"/>
      <c r="I384" s="4"/>
    </row>
    <row r="385" spans="2:9" ht="12.75">
      <c r="B385" s="4"/>
      <c r="C385" s="4"/>
      <c r="D385" s="4"/>
      <c r="E385" s="4"/>
      <c r="F385" s="4"/>
      <c r="G385" s="4"/>
      <c r="H385" s="4"/>
      <c r="I385" s="4"/>
    </row>
    <row r="386" spans="2:9" ht="12.75">
      <c r="B386" s="4"/>
      <c r="C386" s="4"/>
      <c r="D386" s="4"/>
      <c r="E386" s="4"/>
      <c r="F386" s="4"/>
      <c r="G386" s="4"/>
      <c r="H386" s="4"/>
      <c r="I386" s="4"/>
    </row>
    <row r="387" spans="2:9" ht="12.75">
      <c r="B387" s="4"/>
      <c r="C387" s="4"/>
      <c r="D387" s="4"/>
      <c r="E387" s="4"/>
      <c r="F387" s="4"/>
      <c r="G387" s="4"/>
      <c r="H387" s="4"/>
      <c r="I387" s="4"/>
    </row>
    <row r="388" spans="2:9" ht="12.75">
      <c r="B388" s="4"/>
      <c r="C388" s="4"/>
      <c r="D388" s="4"/>
      <c r="E388" s="4"/>
      <c r="F388" s="4"/>
      <c r="G388" s="4"/>
      <c r="H388" s="4"/>
      <c r="I388" s="4"/>
    </row>
    <row r="389" spans="2:9" ht="12.75">
      <c r="B389" s="4"/>
      <c r="C389" s="4"/>
      <c r="D389" s="4"/>
      <c r="E389" s="4"/>
      <c r="F389" s="4"/>
      <c r="G389" s="4"/>
      <c r="H389" s="4"/>
      <c r="I389" s="4"/>
    </row>
    <row r="390" spans="2:9" ht="12.75">
      <c r="B390" s="4"/>
      <c r="C390" s="4"/>
      <c r="D390" s="4"/>
      <c r="E390" s="4"/>
      <c r="F390" s="4"/>
      <c r="G390" s="4"/>
      <c r="H390" s="4"/>
      <c r="I390" s="4"/>
    </row>
    <row r="391" spans="2:9" ht="12.75">
      <c r="B391" s="4"/>
      <c r="C391" s="4"/>
      <c r="D391" s="4"/>
      <c r="E391" s="4"/>
      <c r="F391" s="4"/>
      <c r="G391" s="4"/>
      <c r="H391" s="4"/>
      <c r="I391" s="4"/>
    </row>
    <row r="392" spans="2:9" ht="12.75">
      <c r="B392" s="4"/>
      <c r="C392" s="4"/>
      <c r="D392" s="4"/>
      <c r="E392" s="4"/>
      <c r="F392" s="4"/>
      <c r="G392" s="4"/>
      <c r="H392" s="4"/>
      <c r="I392" s="4"/>
    </row>
    <row r="393" spans="2:9" ht="12.75">
      <c r="B393" s="4"/>
      <c r="C393" s="4"/>
      <c r="D393" s="4"/>
      <c r="E393" s="4"/>
      <c r="F393" s="4"/>
      <c r="G393" s="4"/>
      <c r="H393" s="4"/>
      <c r="I393" s="4"/>
    </row>
    <row r="394" spans="2:9" ht="12.75">
      <c r="B394" s="4"/>
      <c r="C394" s="4"/>
      <c r="D394" s="4"/>
      <c r="E394" s="4"/>
      <c r="F394" s="4"/>
      <c r="G394" s="4"/>
      <c r="H394" s="4"/>
      <c r="I394" s="4"/>
    </row>
    <row r="395" spans="2:9" ht="12.75">
      <c r="B395" s="4"/>
      <c r="C395" s="4"/>
      <c r="D395" s="4"/>
      <c r="E395" s="4"/>
      <c r="F395" s="4"/>
      <c r="G395" s="4"/>
      <c r="H395" s="4"/>
      <c r="I395" s="4"/>
    </row>
    <row r="396" spans="2:9" ht="12.75">
      <c r="B396" s="4"/>
      <c r="C396" s="4"/>
      <c r="D396" s="4"/>
      <c r="E396" s="4"/>
      <c r="F396" s="4"/>
      <c r="G396" s="4"/>
      <c r="H396" s="4"/>
      <c r="I396" s="4"/>
    </row>
    <row r="397" spans="2:9" ht="12.75">
      <c r="B397" s="4"/>
      <c r="C397" s="4"/>
      <c r="D397" s="4"/>
      <c r="E397" s="4"/>
      <c r="F397" s="4"/>
      <c r="G397" s="4"/>
      <c r="H397" s="4"/>
      <c r="I397" s="4"/>
    </row>
    <row r="398" spans="2:9" ht="12.75">
      <c r="B398" s="4"/>
      <c r="C398" s="4"/>
      <c r="D398" s="4"/>
      <c r="E398" s="4"/>
      <c r="F398" s="4"/>
      <c r="G398" s="4"/>
      <c r="H398" s="4"/>
      <c r="I398" s="4"/>
    </row>
    <row r="399" spans="2:9" ht="12.75">
      <c r="B399" s="4"/>
      <c r="C399" s="4"/>
      <c r="D399" s="4"/>
      <c r="E399" s="4"/>
      <c r="F399" s="4"/>
      <c r="G399" s="4"/>
      <c r="H399" s="4"/>
      <c r="I399" s="4"/>
    </row>
    <row r="400" spans="2:9" ht="12.75">
      <c r="B400" s="4"/>
      <c r="C400" s="4"/>
      <c r="D400" s="4"/>
      <c r="E400" s="4"/>
      <c r="F400" s="4"/>
      <c r="G400" s="4"/>
      <c r="H400" s="4"/>
      <c r="I400" s="4"/>
    </row>
    <row r="401" spans="2:9" ht="12.75">
      <c r="B401" s="4"/>
      <c r="C401" s="4"/>
      <c r="D401" s="4"/>
      <c r="E401" s="4"/>
      <c r="F401" s="4"/>
      <c r="G401" s="4"/>
      <c r="H401" s="4"/>
      <c r="I401" s="4"/>
    </row>
    <row r="402" spans="2:9" ht="12.75">
      <c r="B402" s="4"/>
      <c r="C402" s="4"/>
      <c r="D402" s="4"/>
      <c r="E402" s="4"/>
      <c r="F402" s="4"/>
      <c r="G402" s="4"/>
      <c r="H402" s="4"/>
      <c r="I402" s="4"/>
    </row>
    <row r="403" spans="2:9" ht="12.75">
      <c r="B403" s="4"/>
      <c r="C403" s="4"/>
      <c r="D403" s="4"/>
      <c r="E403" s="4"/>
      <c r="F403" s="4"/>
      <c r="G403" s="4"/>
      <c r="H403" s="4"/>
      <c r="I403" s="4"/>
    </row>
    <row r="404" spans="2:9" ht="12.75">
      <c r="B404" s="4"/>
      <c r="C404" s="4"/>
      <c r="D404" s="4"/>
      <c r="E404" s="4"/>
      <c r="F404" s="4"/>
      <c r="G404" s="4"/>
      <c r="H404" s="4"/>
      <c r="I404" s="4"/>
    </row>
    <row r="405" spans="2:9" ht="12.75">
      <c r="B405" s="4"/>
      <c r="C405" s="4"/>
      <c r="D405" s="4"/>
      <c r="E405" s="4"/>
      <c r="F405" s="4"/>
      <c r="G405" s="4"/>
      <c r="H405" s="4"/>
      <c r="I405" s="4"/>
    </row>
    <row r="406" spans="2:9" ht="12.75">
      <c r="B406" s="4"/>
      <c r="C406" s="4"/>
      <c r="D406" s="4"/>
      <c r="E406" s="4"/>
      <c r="F406" s="4"/>
      <c r="G406" s="4"/>
      <c r="H406" s="4"/>
      <c r="I406" s="4"/>
    </row>
    <row r="407" spans="2:9" ht="12.75">
      <c r="B407" s="4"/>
      <c r="C407" s="4"/>
      <c r="D407" s="4"/>
      <c r="E407" s="4"/>
      <c r="F407" s="4"/>
      <c r="G407" s="4"/>
      <c r="H407" s="4"/>
      <c r="I407" s="4"/>
    </row>
    <row r="408" spans="2:9" ht="12.75">
      <c r="B408" s="4"/>
      <c r="C408" s="4"/>
      <c r="D408" s="4"/>
      <c r="E408" s="4"/>
      <c r="F408" s="4"/>
      <c r="G408" s="4"/>
      <c r="H408" s="4"/>
      <c r="I408" s="4"/>
    </row>
    <row r="409" spans="2:9" ht="12.75">
      <c r="B409" s="4"/>
      <c r="C409" s="4"/>
      <c r="D409" s="4"/>
      <c r="E409" s="4"/>
      <c r="F409" s="4"/>
      <c r="G409" s="4"/>
      <c r="H409" s="4"/>
      <c r="I409" s="4"/>
    </row>
    <row r="410" spans="2:9" ht="12.75">
      <c r="B410" s="4"/>
      <c r="C410" s="4"/>
      <c r="D410" s="4"/>
      <c r="E410" s="4"/>
      <c r="F410" s="4"/>
      <c r="G410" s="4"/>
      <c r="H410" s="4"/>
      <c r="I410" s="4"/>
    </row>
    <row r="411" spans="2:9" ht="12.75">
      <c r="B411" s="4"/>
      <c r="C411" s="4"/>
      <c r="D411" s="4"/>
      <c r="E411" s="4"/>
      <c r="F411" s="4"/>
      <c r="G411" s="4"/>
      <c r="H411" s="4"/>
      <c r="I411" s="4"/>
    </row>
    <row r="412" spans="2:9" ht="12.75">
      <c r="B412" s="4"/>
      <c r="C412" s="4"/>
      <c r="D412" s="4"/>
      <c r="E412" s="4"/>
      <c r="F412" s="4"/>
      <c r="G412" s="4"/>
      <c r="H412" s="4"/>
      <c r="I412" s="4"/>
    </row>
    <row r="413" spans="2:9" ht="12.75">
      <c r="B413" s="4"/>
      <c r="C413" s="4"/>
      <c r="D413" s="4"/>
      <c r="E413" s="4"/>
      <c r="F413" s="4"/>
      <c r="G413" s="4"/>
      <c r="H413" s="4"/>
      <c r="I413" s="4"/>
    </row>
    <row r="414" spans="2:9" ht="12.75">
      <c r="B414" s="4"/>
      <c r="C414" s="4"/>
      <c r="D414" s="4"/>
      <c r="E414" s="4"/>
      <c r="F414" s="4"/>
      <c r="G414" s="4"/>
      <c r="H414" s="4"/>
      <c r="I414" s="4"/>
    </row>
    <row r="415" spans="2:9" ht="12.75">
      <c r="B415" s="4"/>
      <c r="C415" s="4"/>
      <c r="D415" s="4"/>
      <c r="E415" s="4"/>
      <c r="F415" s="4"/>
      <c r="G415" s="4"/>
      <c r="H415" s="4"/>
      <c r="I415" s="4"/>
    </row>
    <row r="416" spans="2:9" ht="12.75">
      <c r="B416" s="4"/>
      <c r="C416" s="4"/>
      <c r="D416" s="4"/>
      <c r="E416" s="4"/>
      <c r="F416" s="4"/>
      <c r="G416" s="4"/>
      <c r="H416" s="4"/>
      <c r="I416" s="4"/>
    </row>
    <row r="417" spans="2:9" ht="12.75">
      <c r="B417" s="4"/>
      <c r="C417" s="4"/>
      <c r="D417" s="4"/>
      <c r="E417" s="4"/>
      <c r="F417" s="4"/>
      <c r="G417" s="4"/>
      <c r="H417" s="4"/>
      <c r="I417" s="4"/>
    </row>
    <row r="418" spans="2:9" ht="12.75">
      <c r="B418" s="4"/>
      <c r="C418" s="4"/>
      <c r="D418" s="4"/>
      <c r="E418" s="4"/>
      <c r="F418" s="4"/>
      <c r="G418" s="4"/>
      <c r="H418" s="4"/>
      <c r="I418" s="4"/>
    </row>
    <row r="419" spans="2:9" ht="12.75">
      <c r="B419" s="4"/>
      <c r="C419" s="4"/>
      <c r="D419" s="4"/>
      <c r="E419" s="4"/>
      <c r="F419" s="4"/>
      <c r="G419" s="4"/>
      <c r="H419" s="4"/>
      <c r="I419" s="4"/>
    </row>
    <row r="420" spans="2:9" ht="12.75">
      <c r="B420" s="4"/>
      <c r="C420" s="4"/>
      <c r="D420" s="4"/>
      <c r="E420" s="4"/>
      <c r="F420" s="4"/>
      <c r="G420" s="4"/>
      <c r="H420" s="4"/>
      <c r="I420" s="4"/>
    </row>
    <row r="421" spans="2:9" ht="12.75">
      <c r="B421" s="4"/>
      <c r="C421" s="4"/>
      <c r="D421" s="4"/>
      <c r="E421" s="4"/>
      <c r="F421" s="4"/>
      <c r="G421" s="4"/>
      <c r="H421" s="4"/>
      <c r="I421" s="4"/>
    </row>
    <row r="422" spans="2:9" ht="12.75">
      <c r="B422" s="4"/>
      <c r="C422" s="4"/>
      <c r="D422" s="4"/>
      <c r="E422" s="4"/>
      <c r="F422" s="4"/>
      <c r="G422" s="4"/>
      <c r="H422" s="4"/>
      <c r="I422" s="4"/>
    </row>
    <row r="423" spans="2:9" ht="12.75">
      <c r="B423" s="4"/>
      <c r="C423" s="4"/>
      <c r="D423" s="4"/>
      <c r="E423" s="4"/>
      <c r="F423" s="4"/>
      <c r="G423" s="4"/>
      <c r="H423" s="4"/>
      <c r="I423" s="4"/>
    </row>
    <row r="424" spans="2:9" ht="12.75">
      <c r="B424" s="4"/>
      <c r="C424" s="4"/>
      <c r="D424" s="4"/>
      <c r="E424" s="4"/>
      <c r="F424" s="4"/>
      <c r="G424" s="4"/>
      <c r="H424" s="4"/>
      <c r="I424" s="4"/>
    </row>
    <row r="425" spans="2:9" ht="12.75">
      <c r="B425" s="4"/>
      <c r="C425" s="4"/>
      <c r="D425" s="4"/>
      <c r="E425" s="4"/>
      <c r="F425" s="4"/>
      <c r="G425" s="4"/>
      <c r="H425" s="4"/>
      <c r="I425" s="4"/>
    </row>
    <row r="426" spans="2:9" ht="12.75">
      <c r="B426" s="4"/>
      <c r="C426" s="4"/>
      <c r="D426" s="4"/>
      <c r="E426" s="4"/>
      <c r="F426" s="4"/>
      <c r="G426" s="4"/>
      <c r="H426" s="4"/>
      <c r="I426" s="4"/>
    </row>
    <row r="427" spans="2:9" ht="12.75">
      <c r="B427" s="4"/>
      <c r="C427" s="4"/>
      <c r="D427" s="4"/>
      <c r="E427" s="4"/>
      <c r="F427" s="4"/>
      <c r="G427" s="4"/>
      <c r="H427" s="4"/>
      <c r="I427" s="4"/>
    </row>
    <row r="428" spans="2:9" ht="12.75">
      <c r="B428" s="4"/>
      <c r="C428" s="4"/>
      <c r="D428" s="4"/>
      <c r="E428" s="4"/>
      <c r="F428" s="4"/>
      <c r="G428" s="4"/>
      <c r="H428" s="4"/>
      <c r="I428" s="4"/>
    </row>
    <row r="429" spans="2:9" ht="12.75">
      <c r="B429" s="4"/>
      <c r="C429" s="4"/>
      <c r="D429" s="4"/>
      <c r="E429" s="4"/>
      <c r="F429" s="4"/>
      <c r="G429" s="4"/>
      <c r="H429" s="4"/>
      <c r="I429" s="4"/>
    </row>
    <row r="430" spans="2:9" ht="12.75">
      <c r="B430" s="4"/>
      <c r="C430" s="4"/>
      <c r="D430" s="4"/>
      <c r="E430" s="4"/>
      <c r="F430" s="4"/>
      <c r="G430" s="4"/>
      <c r="H430" s="4"/>
      <c r="I430" s="4"/>
    </row>
    <row r="431" spans="2:9" ht="12.75">
      <c r="B431" s="4"/>
      <c r="C431" s="4"/>
      <c r="D431" s="4"/>
      <c r="E431" s="4"/>
      <c r="F431" s="4"/>
      <c r="G431" s="4"/>
      <c r="H431" s="4"/>
      <c r="I431" s="4"/>
    </row>
    <row r="432" spans="2:9" ht="12.75">
      <c r="B432" s="4"/>
      <c r="C432" s="4"/>
      <c r="D432" s="4"/>
      <c r="E432" s="4"/>
      <c r="F432" s="4"/>
      <c r="G432" s="4"/>
      <c r="H432" s="4"/>
      <c r="I432" s="4"/>
    </row>
    <row r="433" spans="2:9" ht="12.75">
      <c r="B433" s="4"/>
      <c r="C433" s="4"/>
      <c r="D433" s="4"/>
      <c r="E433" s="4"/>
      <c r="F433" s="4"/>
      <c r="G433" s="4"/>
      <c r="H433" s="4"/>
      <c r="I433" s="4"/>
    </row>
    <row r="434" spans="2:9" ht="12.75">
      <c r="B434" s="4"/>
      <c r="C434" s="4"/>
      <c r="D434" s="4"/>
      <c r="E434" s="4"/>
      <c r="F434" s="4"/>
      <c r="G434" s="4"/>
      <c r="H434" s="4"/>
      <c r="I434" s="4"/>
    </row>
    <row r="435" spans="2:9" ht="12.75">
      <c r="B435" s="4"/>
      <c r="C435" s="4"/>
      <c r="D435" s="4"/>
      <c r="E435" s="4"/>
      <c r="F435" s="4"/>
      <c r="G435" s="4"/>
      <c r="H435" s="4"/>
      <c r="I435" s="4"/>
    </row>
    <row r="436" spans="2:9" ht="12.75">
      <c r="B436" s="4"/>
      <c r="C436" s="4"/>
      <c r="D436" s="4"/>
      <c r="E436" s="4"/>
      <c r="F436" s="4"/>
      <c r="G436" s="4"/>
      <c r="H436" s="4"/>
      <c r="I436" s="4"/>
    </row>
    <row r="437" spans="2:9" ht="12.75">
      <c r="B437" s="4"/>
      <c r="C437" s="4"/>
      <c r="D437" s="4"/>
      <c r="E437" s="4"/>
      <c r="F437" s="4"/>
      <c r="G437" s="4"/>
      <c r="H437" s="4"/>
      <c r="I437" s="4"/>
    </row>
    <row r="438" spans="2:9" ht="12.75">
      <c r="B438" s="4"/>
      <c r="C438" s="4"/>
      <c r="D438" s="4"/>
      <c r="E438" s="4"/>
      <c r="F438" s="4"/>
      <c r="G438" s="4"/>
      <c r="H438" s="4"/>
      <c r="I438" s="4"/>
    </row>
    <row r="439" spans="2:9" ht="12.75">
      <c r="B439" s="4"/>
      <c r="C439" s="4"/>
      <c r="D439" s="4"/>
      <c r="E439" s="4"/>
      <c r="F439" s="4"/>
      <c r="G439" s="4"/>
      <c r="H439" s="4"/>
      <c r="I439" s="4"/>
    </row>
    <row r="440" spans="2:9" ht="12.75">
      <c r="B440" s="4"/>
      <c r="C440" s="4"/>
      <c r="D440" s="4"/>
      <c r="E440" s="4"/>
      <c r="F440" s="4"/>
      <c r="G440" s="4"/>
      <c r="H440" s="4"/>
      <c r="I440" s="4"/>
    </row>
    <row r="441" spans="2:9" ht="12.75">
      <c r="B441" s="4"/>
      <c r="C441" s="4"/>
      <c r="D441" s="4"/>
      <c r="E441" s="4"/>
      <c r="F441" s="4"/>
      <c r="G441" s="4"/>
      <c r="H441" s="4"/>
      <c r="I441" s="4"/>
    </row>
    <row r="442" spans="2:9" ht="12.75">
      <c r="B442" s="4"/>
      <c r="C442" s="4"/>
      <c r="D442" s="4"/>
      <c r="E442" s="4"/>
      <c r="F442" s="4"/>
      <c r="G442" s="4"/>
      <c r="H442" s="4"/>
      <c r="I442" s="4"/>
    </row>
    <row r="443" spans="2:9" ht="12.75">
      <c r="B443" s="4"/>
      <c r="C443" s="4"/>
      <c r="D443" s="4"/>
      <c r="E443" s="4"/>
      <c r="F443" s="4"/>
      <c r="G443" s="4"/>
      <c r="H443" s="4"/>
      <c r="I443" s="4"/>
    </row>
    <row r="444" spans="2:9" ht="12.75">
      <c r="B444" s="4"/>
      <c r="C444" s="4"/>
      <c r="D444" s="4"/>
      <c r="E444" s="4"/>
      <c r="F444" s="4"/>
      <c r="G444" s="4"/>
      <c r="H444" s="4"/>
      <c r="I444" s="4"/>
    </row>
    <row r="445" spans="2:9" ht="12.75">
      <c r="B445" s="4"/>
      <c r="C445" s="4"/>
      <c r="D445" s="4"/>
      <c r="E445" s="4"/>
      <c r="F445" s="4"/>
      <c r="G445" s="4"/>
      <c r="H445" s="4"/>
      <c r="I445" s="4"/>
    </row>
    <row r="446" spans="2:9" ht="12.75">
      <c r="B446" s="4"/>
      <c r="C446" s="4"/>
      <c r="D446" s="4"/>
      <c r="E446" s="4"/>
      <c r="F446" s="4"/>
      <c r="G446" s="4"/>
      <c r="H446" s="4"/>
      <c r="I446" s="4"/>
    </row>
    <row r="447" spans="2:9" ht="12.75">
      <c r="B447" s="4"/>
      <c r="C447" s="4"/>
      <c r="D447" s="4"/>
      <c r="E447" s="4"/>
      <c r="F447" s="4"/>
      <c r="G447" s="4"/>
      <c r="H447" s="4"/>
      <c r="I447" s="4"/>
    </row>
    <row r="448" spans="2:9" ht="12.75">
      <c r="B448" s="4"/>
      <c r="C448" s="4"/>
      <c r="D448" s="4"/>
      <c r="E448" s="4"/>
      <c r="F448" s="4"/>
      <c r="G448" s="4"/>
      <c r="H448" s="4"/>
      <c r="I448" s="4"/>
    </row>
    <row r="449" spans="2:9" ht="12.75">
      <c r="B449" s="4"/>
      <c r="C449" s="4"/>
      <c r="D449" s="4"/>
      <c r="E449" s="4"/>
      <c r="F449" s="4"/>
      <c r="G449" s="4"/>
      <c r="H449" s="4"/>
      <c r="I449" s="4"/>
    </row>
    <row r="450" spans="2:9" ht="12.75">
      <c r="B450" s="4"/>
      <c r="C450" s="4"/>
      <c r="D450" s="4"/>
      <c r="E450" s="4"/>
      <c r="F450" s="4"/>
      <c r="G450" s="4"/>
      <c r="H450" s="4"/>
      <c r="I450" s="4"/>
    </row>
    <row r="451" spans="2:9" ht="12.75">
      <c r="B451" s="4"/>
      <c r="C451" s="4"/>
      <c r="D451" s="4"/>
      <c r="E451" s="4"/>
      <c r="F451" s="4"/>
      <c r="G451" s="4"/>
      <c r="H451" s="4"/>
      <c r="I451" s="4"/>
    </row>
    <row r="452" spans="2:9" ht="12.75">
      <c r="B452" s="4"/>
      <c r="C452" s="4"/>
      <c r="D452" s="4"/>
      <c r="E452" s="4"/>
      <c r="F452" s="4"/>
      <c r="G452" s="4"/>
      <c r="H452" s="4"/>
      <c r="I452" s="4"/>
    </row>
    <row r="453" spans="2:9" ht="12.75">
      <c r="B453" s="4"/>
      <c r="C453" s="4"/>
      <c r="D453" s="4"/>
      <c r="E453" s="4"/>
      <c r="F453" s="4"/>
      <c r="G453" s="4"/>
      <c r="H453" s="4"/>
      <c r="I453" s="4"/>
    </row>
    <row r="454" spans="2:9" ht="12.75">
      <c r="B454" s="4"/>
      <c r="C454" s="4"/>
      <c r="D454" s="4"/>
      <c r="E454" s="4"/>
      <c r="F454" s="4"/>
      <c r="G454" s="4"/>
      <c r="H454" s="4"/>
      <c r="I454" s="4"/>
    </row>
    <row r="455" spans="2:9" ht="12.75">
      <c r="B455" s="4"/>
      <c r="C455" s="4"/>
      <c r="D455" s="4"/>
      <c r="E455" s="4"/>
      <c r="F455" s="4"/>
      <c r="G455" s="4"/>
      <c r="H455" s="4"/>
      <c r="I455" s="4"/>
    </row>
    <row r="456" spans="2:9" ht="12.75">
      <c r="B456" s="4"/>
      <c r="C456" s="4"/>
      <c r="D456" s="4"/>
      <c r="E456" s="4"/>
      <c r="F456" s="4"/>
      <c r="G456" s="4"/>
      <c r="H456" s="4"/>
      <c r="I456" s="4"/>
    </row>
    <row r="457" spans="2:9" ht="12.75">
      <c r="B457" s="4"/>
      <c r="C457" s="4"/>
      <c r="D457" s="4"/>
      <c r="E457" s="4"/>
      <c r="F457" s="4"/>
      <c r="G457" s="4"/>
      <c r="H457" s="4"/>
      <c r="I457" s="4"/>
    </row>
    <row r="458" spans="2:9" ht="12.75">
      <c r="B458" s="4"/>
      <c r="C458" s="4"/>
      <c r="D458" s="4"/>
      <c r="E458" s="4"/>
      <c r="F458" s="4"/>
      <c r="G458" s="4"/>
      <c r="H458" s="4"/>
      <c r="I458" s="4"/>
    </row>
    <row r="459" spans="2:9" ht="12.75">
      <c r="B459" s="4"/>
      <c r="C459" s="4"/>
      <c r="D459" s="4"/>
      <c r="E459" s="4"/>
      <c r="F459" s="4"/>
      <c r="G459" s="4"/>
      <c r="H459" s="4"/>
      <c r="I459" s="4"/>
    </row>
    <row r="460" spans="2:9" ht="12.75">
      <c r="B460" s="4"/>
      <c r="C460" s="4"/>
      <c r="D460" s="4"/>
      <c r="E460" s="4"/>
      <c r="F460" s="4"/>
      <c r="G460" s="4"/>
      <c r="H460" s="4"/>
      <c r="I460" s="4"/>
    </row>
    <row r="461" spans="2:9" ht="12.75">
      <c r="B461" s="4"/>
      <c r="C461" s="4"/>
      <c r="D461" s="4"/>
      <c r="E461" s="4"/>
      <c r="F461" s="4"/>
      <c r="G461" s="4"/>
      <c r="H461" s="4"/>
      <c r="I461" s="4"/>
    </row>
    <row r="462" spans="2:9" ht="12.75">
      <c r="B462" s="4"/>
      <c r="C462" s="4"/>
      <c r="D462" s="4"/>
      <c r="E462" s="4"/>
      <c r="F462" s="4"/>
      <c r="G462" s="4"/>
      <c r="H462" s="4"/>
      <c r="I462" s="4"/>
    </row>
    <row r="463" spans="2:9" ht="12.75">
      <c r="B463" s="4"/>
      <c r="C463" s="4"/>
      <c r="D463" s="4"/>
      <c r="E463" s="4"/>
      <c r="F463" s="4"/>
      <c r="G463" s="4"/>
      <c r="H463" s="4"/>
      <c r="I463" s="4"/>
    </row>
    <row r="464" spans="2:9" ht="12.75">
      <c r="B464" s="4"/>
      <c r="C464" s="4"/>
      <c r="D464" s="4"/>
      <c r="E464" s="4"/>
      <c r="F464" s="4"/>
      <c r="G464" s="4"/>
      <c r="H464" s="4"/>
      <c r="I464" s="4"/>
    </row>
    <row r="465" spans="2:9" ht="12.75">
      <c r="B465" s="4"/>
      <c r="C465" s="4"/>
      <c r="D465" s="4"/>
      <c r="E465" s="4"/>
      <c r="F465" s="4"/>
      <c r="G465" s="4"/>
      <c r="H465" s="4"/>
      <c r="I465" s="4"/>
    </row>
    <row r="466" spans="2:9" ht="12.75">
      <c r="B466" s="4"/>
      <c r="C466" s="4"/>
      <c r="D466" s="4"/>
      <c r="E466" s="4"/>
      <c r="F466" s="4"/>
      <c r="G466" s="4"/>
      <c r="H466" s="4"/>
      <c r="I466" s="4"/>
    </row>
    <row r="467" spans="2:9" ht="12.75">
      <c r="B467" s="4"/>
      <c r="C467" s="4"/>
      <c r="D467" s="4"/>
      <c r="E467" s="4"/>
      <c r="F467" s="4"/>
      <c r="G467" s="4"/>
      <c r="H467" s="4"/>
      <c r="I467" s="4"/>
    </row>
    <row r="468" spans="2:9" ht="12.75">
      <c r="B468" s="4"/>
      <c r="C468" s="4"/>
      <c r="D468" s="4"/>
      <c r="E468" s="4"/>
      <c r="F468" s="4"/>
      <c r="G468" s="4"/>
      <c r="H468" s="4"/>
      <c r="I468" s="4"/>
    </row>
    <row r="469" spans="2:9" ht="12.75">
      <c r="B469" s="4"/>
      <c r="C469" s="4"/>
      <c r="D469" s="4"/>
      <c r="E469" s="4"/>
      <c r="F469" s="4"/>
      <c r="G469" s="4"/>
      <c r="H469" s="4"/>
      <c r="I469" s="4"/>
    </row>
    <row r="470" spans="2:9" ht="12.75">
      <c r="B470" s="4"/>
      <c r="C470" s="4"/>
      <c r="D470" s="4"/>
      <c r="E470" s="4"/>
      <c r="F470" s="4"/>
      <c r="G470" s="4"/>
      <c r="H470" s="4"/>
      <c r="I470" s="4"/>
    </row>
    <row r="471" spans="2:9" ht="12.75">
      <c r="B471" s="4"/>
      <c r="C471" s="4"/>
      <c r="D471" s="4"/>
      <c r="E471" s="4"/>
      <c r="F471" s="4"/>
      <c r="G471" s="4"/>
      <c r="H471" s="4"/>
      <c r="I471" s="4"/>
    </row>
    <row r="472" spans="2:9" ht="12.75">
      <c r="B472" s="4"/>
      <c r="C472" s="4"/>
      <c r="D472" s="4"/>
      <c r="E472" s="4"/>
      <c r="F472" s="4"/>
      <c r="G472" s="4"/>
      <c r="H472" s="4"/>
      <c r="I472" s="4"/>
    </row>
    <row r="473" spans="2:9" ht="12.75">
      <c r="B473" s="4"/>
      <c r="C473" s="4"/>
      <c r="D473" s="4"/>
      <c r="E473" s="4"/>
      <c r="F473" s="4"/>
      <c r="G473" s="4"/>
      <c r="H473" s="4"/>
      <c r="I473" s="4"/>
    </row>
    <row r="474" spans="2:9" ht="12.75">
      <c r="B474" s="4"/>
      <c r="C474" s="4"/>
      <c r="D474" s="4"/>
      <c r="E474" s="4"/>
      <c r="F474" s="4"/>
      <c r="G474" s="4"/>
      <c r="H474" s="4"/>
      <c r="I474" s="4"/>
    </row>
    <row r="475" spans="2:9" ht="12.75">
      <c r="B475" s="4"/>
      <c r="C475" s="4"/>
      <c r="D475" s="4"/>
      <c r="E475" s="4"/>
      <c r="F475" s="4"/>
      <c r="G475" s="4"/>
      <c r="H475" s="4"/>
      <c r="I475" s="4"/>
    </row>
    <row r="476" spans="2:9" ht="12.75">
      <c r="B476" s="4"/>
      <c r="C476" s="4"/>
      <c r="D476" s="4"/>
      <c r="E476" s="4"/>
      <c r="F476" s="4"/>
      <c r="G476" s="4"/>
      <c r="H476" s="4"/>
      <c r="I476" s="4"/>
    </row>
    <row r="477" spans="2:9" ht="12.75">
      <c r="B477" s="4"/>
      <c r="C477" s="4"/>
      <c r="D477" s="4"/>
      <c r="E477" s="4"/>
      <c r="F477" s="4"/>
      <c r="G477" s="4"/>
      <c r="H477" s="4"/>
      <c r="I477" s="4"/>
    </row>
    <row r="478" spans="2:9" ht="12.75">
      <c r="B478" s="4"/>
      <c r="C478" s="4"/>
      <c r="D478" s="4"/>
      <c r="E478" s="4"/>
      <c r="F478" s="4"/>
      <c r="G478" s="4"/>
      <c r="H478" s="4"/>
      <c r="I478" s="4"/>
    </row>
    <row r="479" spans="2:9" ht="12.75">
      <c r="B479" s="4"/>
      <c r="C479" s="4"/>
      <c r="D479" s="4"/>
      <c r="E479" s="4"/>
      <c r="F479" s="4"/>
      <c r="G479" s="4"/>
      <c r="H479" s="4"/>
      <c r="I479" s="4"/>
    </row>
    <row r="480" spans="2:9" ht="12.75">
      <c r="B480" s="4"/>
      <c r="C480" s="4"/>
      <c r="D480" s="4"/>
      <c r="E480" s="4"/>
      <c r="F480" s="4"/>
      <c r="G480" s="4"/>
      <c r="H480" s="4"/>
      <c r="I480" s="4"/>
    </row>
    <row r="481" spans="2:9" ht="12.75">
      <c r="B481" s="4"/>
      <c r="C481" s="4"/>
      <c r="D481" s="4"/>
      <c r="E481" s="4"/>
      <c r="F481" s="4"/>
      <c r="G481" s="4"/>
      <c r="H481" s="4"/>
      <c r="I481" s="4"/>
    </row>
    <row r="482" spans="2:9" ht="12.75">
      <c r="B482" s="4"/>
      <c r="C482" s="4"/>
      <c r="D482" s="4"/>
      <c r="E482" s="4"/>
      <c r="F482" s="4"/>
      <c r="G482" s="4"/>
      <c r="H482" s="4"/>
      <c r="I482" s="4"/>
    </row>
    <row r="483" spans="2:9" ht="12.75">
      <c r="B483" s="4"/>
      <c r="C483" s="4"/>
      <c r="D483" s="4"/>
      <c r="E483" s="4"/>
      <c r="F483" s="4"/>
      <c r="G483" s="4"/>
      <c r="H483" s="4"/>
      <c r="I483" s="4"/>
    </row>
    <row r="484" spans="2:9" ht="12.75">
      <c r="B484" s="4"/>
      <c r="C484" s="4"/>
      <c r="D484" s="4"/>
      <c r="E484" s="4"/>
      <c r="F484" s="4"/>
      <c r="G484" s="4"/>
      <c r="H484" s="4"/>
      <c r="I484" s="4"/>
    </row>
    <row r="485" spans="2:9" ht="12.75">
      <c r="B485" s="4"/>
      <c r="C485" s="4"/>
      <c r="D485" s="4"/>
      <c r="E485" s="4"/>
      <c r="F485" s="4"/>
      <c r="G485" s="4"/>
      <c r="H485" s="4"/>
      <c r="I485" s="4"/>
    </row>
    <row r="486" spans="2:9" ht="12.75">
      <c r="B486" s="4"/>
      <c r="C486" s="4"/>
      <c r="D486" s="4"/>
      <c r="E486" s="4"/>
      <c r="F486" s="4"/>
      <c r="G486" s="4"/>
      <c r="H486" s="4"/>
      <c r="I486" s="4"/>
    </row>
    <row r="487" spans="2:9" ht="12.75">
      <c r="B487" s="4"/>
      <c r="C487" s="4"/>
      <c r="D487" s="4"/>
      <c r="E487" s="4"/>
      <c r="F487" s="4"/>
      <c r="G487" s="4"/>
      <c r="H487" s="4"/>
      <c r="I487" s="4"/>
    </row>
    <row r="488" spans="2:9" ht="12.75">
      <c r="B488" s="4"/>
      <c r="C488" s="4"/>
      <c r="D488" s="4"/>
      <c r="E488" s="4"/>
      <c r="F488" s="4"/>
      <c r="G488" s="4"/>
      <c r="H488" s="4"/>
      <c r="I488" s="4"/>
    </row>
    <row r="489" spans="2:9" ht="12.75">
      <c r="B489" s="4"/>
      <c r="C489" s="4"/>
      <c r="D489" s="4"/>
      <c r="E489" s="4"/>
      <c r="F489" s="4"/>
      <c r="G489" s="4"/>
      <c r="H489" s="4"/>
      <c r="I489" s="4"/>
    </row>
    <row r="490" spans="2:9" ht="12.75">
      <c r="B490" s="4"/>
      <c r="C490" s="4"/>
      <c r="D490" s="4"/>
      <c r="E490" s="4"/>
      <c r="F490" s="4"/>
      <c r="G490" s="4"/>
      <c r="H490" s="4"/>
      <c r="I490" s="4"/>
    </row>
    <row r="491" spans="2:9" ht="12.75">
      <c r="B491" s="4"/>
      <c r="C491" s="4"/>
      <c r="D491" s="4"/>
      <c r="E491" s="4"/>
      <c r="F491" s="4"/>
      <c r="G491" s="4"/>
      <c r="H491" s="4"/>
      <c r="I491" s="4"/>
    </row>
    <row r="492" spans="2:9" ht="12.75">
      <c r="B492" s="4"/>
      <c r="C492" s="4"/>
      <c r="D492" s="4"/>
      <c r="E492" s="4"/>
      <c r="F492" s="4"/>
      <c r="G492" s="4"/>
      <c r="H492" s="4"/>
      <c r="I492" s="4"/>
    </row>
    <row r="493" spans="2:9" ht="12.75">
      <c r="B493" s="4"/>
      <c r="C493" s="4"/>
      <c r="D493" s="4"/>
      <c r="E493" s="4"/>
      <c r="F493" s="4"/>
      <c r="G493" s="4"/>
      <c r="H493" s="4"/>
      <c r="I493" s="4"/>
    </row>
    <row r="494" spans="2:9" ht="12.75">
      <c r="B494" s="4"/>
      <c r="C494" s="4"/>
      <c r="D494" s="4"/>
      <c r="E494" s="4"/>
      <c r="F494" s="4"/>
      <c r="G494" s="4"/>
      <c r="H494" s="4"/>
      <c r="I494" s="4"/>
    </row>
    <row r="495" spans="2:9" ht="12.75">
      <c r="B495" s="4"/>
      <c r="C495" s="4"/>
      <c r="D495" s="4"/>
      <c r="E495" s="4"/>
      <c r="F495" s="4"/>
      <c r="G495" s="4"/>
      <c r="H495" s="4"/>
      <c r="I495" s="4"/>
    </row>
    <row r="496" spans="2:9" ht="12.75">
      <c r="B496" s="4"/>
      <c r="C496" s="4"/>
      <c r="D496" s="4"/>
      <c r="E496" s="4"/>
      <c r="F496" s="4"/>
      <c r="G496" s="4"/>
      <c r="H496" s="4"/>
      <c r="I496" s="4"/>
    </row>
    <row r="497" spans="2:9" ht="12.75">
      <c r="B497" s="4"/>
      <c r="C497" s="4"/>
      <c r="D497" s="4"/>
      <c r="E497" s="4"/>
      <c r="F497" s="4"/>
      <c r="G497" s="4"/>
      <c r="H497" s="4"/>
      <c r="I497" s="4"/>
    </row>
    <row r="498" spans="2:9" ht="12.75">
      <c r="B498" s="4"/>
      <c r="C498" s="4"/>
      <c r="D498" s="4"/>
      <c r="E498" s="4"/>
      <c r="F498" s="4"/>
      <c r="G498" s="4"/>
      <c r="H498" s="4"/>
      <c r="I498" s="4"/>
    </row>
    <row r="499" spans="2:9" ht="12.75">
      <c r="B499" s="4"/>
      <c r="C499" s="4"/>
      <c r="D499" s="4"/>
      <c r="E499" s="4"/>
      <c r="F499" s="4"/>
      <c r="G499" s="4"/>
      <c r="H499" s="4"/>
      <c r="I499" s="4"/>
    </row>
    <row r="500" spans="2:9" ht="12.75">
      <c r="B500" s="4"/>
      <c r="C500" s="4"/>
      <c r="D500" s="4"/>
      <c r="E500" s="4"/>
      <c r="F500" s="4"/>
      <c r="G500" s="4"/>
      <c r="H500" s="4"/>
      <c r="I500" s="4"/>
    </row>
    <row r="501" spans="2:9" ht="12.75">
      <c r="B501" s="4"/>
      <c r="C501" s="4"/>
      <c r="D501" s="4"/>
      <c r="E501" s="4"/>
      <c r="F501" s="4"/>
      <c r="G501" s="4"/>
      <c r="H501" s="4"/>
      <c r="I501" s="4"/>
    </row>
    <row r="502" spans="2:9" ht="12.75">
      <c r="B502" s="4"/>
      <c r="C502" s="4"/>
      <c r="D502" s="4"/>
      <c r="E502" s="4"/>
      <c r="F502" s="4"/>
      <c r="G502" s="4"/>
      <c r="H502" s="4"/>
      <c r="I502" s="4"/>
    </row>
    <row r="503" spans="2:9" ht="12.75">
      <c r="B503" s="4"/>
      <c r="C503" s="4"/>
      <c r="D503" s="4"/>
      <c r="E503" s="4"/>
      <c r="F503" s="4"/>
      <c r="G503" s="4"/>
      <c r="H503" s="4"/>
      <c r="I503" s="4"/>
    </row>
    <row r="504" spans="2:9" ht="12.75">
      <c r="B504" s="4"/>
      <c r="C504" s="4"/>
      <c r="D504" s="4"/>
      <c r="E504" s="4"/>
      <c r="F504" s="4"/>
      <c r="G504" s="4"/>
      <c r="H504" s="4"/>
      <c r="I504" s="4"/>
    </row>
    <row r="505" spans="2:9" ht="12.75">
      <c r="B505" s="4"/>
      <c r="C505" s="4"/>
      <c r="D505" s="4"/>
      <c r="E505" s="4"/>
      <c r="F505" s="4"/>
      <c r="G505" s="4"/>
      <c r="H505" s="4"/>
      <c r="I505" s="4"/>
    </row>
    <row r="506" spans="2:9" ht="12.75">
      <c r="B506" s="4"/>
      <c r="C506" s="4"/>
      <c r="D506" s="4"/>
      <c r="E506" s="4"/>
      <c r="F506" s="4"/>
      <c r="G506" s="4"/>
      <c r="H506" s="4"/>
      <c r="I506" s="4"/>
    </row>
    <row r="507" spans="2:9" ht="12.75">
      <c r="B507" s="4"/>
      <c r="C507" s="4"/>
      <c r="D507" s="4"/>
      <c r="E507" s="4"/>
      <c r="F507" s="4"/>
      <c r="G507" s="4"/>
      <c r="H507" s="4"/>
      <c r="I507" s="4"/>
    </row>
    <row r="508" spans="2:9" ht="12.75">
      <c r="B508" s="4"/>
      <c r="C508" s="4"/>
      <c r="D508" s="4"/>
      <c r="E508" s="4"/>
      <c r="F508" s="4"/>
      <c r="G508" s="4"/>
      <c r="H508" s="4"/>
      <c r="I508" s="4"/>
    </row>
    <row r="509" spans="2:9" ht="12.75">
      <c r="B509" s="4"/>
      <c r="C509" s="4"/>
      <c r="D509" s="4"/>
      <c r="E509" s="4"/>
      <c r="F509" s="4"/>
      <c r="G509" s="4"/>
      <c r="H509" s="4"/>
      <c r="I509" s="4"/>
    </row>
    <row r="510" spans="2:9" ht="12.75">
      <c r="B510" s="4"/>
      <c r="C510" s="4"/>
      <c r="D510" s="4"/>
      <c r="E510" s="4"/>
      <c r="F510" s="4"/>
      <c r="G510" s="4"/>
      <c r="H510" s="4"/>
      <c r="I510" s="4"/>
    </row>
    <row r="511" spans="2:9" ht="12.75">
      <c r="B511" s="4"/>
      <c r="C511" s="4"/>
      <c r="D511" s="4"/>
      <c r="E511" s="4"/>
      <c r="F511" s="4"/>
      <c r="G511" s="4"/>
      <c r="H511" s="4"/>
      <c r="I511" s="4"/>
    </row>
    <row r="512" spans="2:9" ht="12.75">
      <c r="B512" s="4"/>
      <c r="C512" s="4"/>
      <c r="D512" s="4"/>
      <c r="E512" s="4"/>
      <c r="F512" s="4"/>
      <c r="G512" s="4"/>
      <c r="H512" s="4"/>
      <c r="I512" s="4"/>
    </row>
    <row r="513" spans="2:9" ht="12.75">
      <c r="B513" s="4"/>
      <c r="C513" s="4"/>
      <c r="D513" s="4"/>
      <c r="E513" s="4"/>
      <c r="F513" s="4"/>
      <c r="G513" s="4"/>
      <c r="H513" s="4"/>
      <c r="I513" s="4"/>
    </row>
    <row r="514" spans="2:9" ht="12.75">
      <c r="B514" s="4"/>
      <c r="C514" s="4"/>
      <c r="D514" s="4"/>
      <c r="E514" s="4"/>
      <c r="F514" s="4"/>
      <c r="G514" s="4"/>
      <c r="H514" s="4"/>
      <c r="I514" s="4"/>
    </row>
    <row r="515" spans="2:9" ht="12.75">
      <c r="B515" s="4"/>
      <c r="C515" s="4"/>
      <c r="D515" s="4"/>
      <c r="E515" s="4"/>
      <c r="F515" s="4"/>
      <c r="G515" s="4"/>
      <c r="H515" s="4"/>
      <c r="I515" s="4"/>
    </row>
    <row r="516" spans="2:9" ht="12.75">
      <c r="B516" s="4"/>
      <c r="C516" s="4"/>
      <c r="D516" s="4"/>
      <c r="E516" s="4"/>
      <c r="F516" s="4"/>
      <c r="G516" s="4"/>
      <c r="H516" s="4"/>
      <c r="I516" s="4"/>
    </row>
    <row r="517" spans="2:9" ht="12.75">
      <c r="B517" s="4"/>
      <c r="C517" s="4"/>
      <c r="D517" s="4"/>
      <c r="E517" s="4"/>
      <c r="F517" s="4"/>
      <c r="G517" s="4"/>
      <c r="H517" s="4"/>
      <c r="I517" s="4"/>
    </row>
    <row r="518" spans="2:9" ht="12.75">
      <c r="B518" s="4"/>
      <c r="C518" s="4"/>
      <c r="D518" s="4"/>
      <c r="E518" s="4"/>
      <c r="F518" s="4"/>
      <c r="G518" s="4"/>
      <c r="H518" s="4"/>
      <c r="I518" s="4"/>
    </row>
    <row r="519" spans="2:9" ht="12.75">
      <c r="B519" s="4"/>
      <c r="C519" s="4"/>
      <c r="D519" s="4"/>
      <c r="E519" s="4"/>
      <c r="F519" s="4"/>
      <c r="G519" s="4"/>
      <c r="H519" s="4"/>
      <c r="I519" s="4"/>
    </row>
    <row r="520" spans="2:9" ht="12.75">
      <c r="B520" s="4"/>
      <c r="C520" s="4"/>
      <c r="D520" s="4"/>
      <c r="E520" s="4"/>
      <c r="F520" s="4"/>
      <c r="G520" s="4"/>
      <c r="H520" s="4"/>
      <c r="I520" s="4"/>
    </row>
    <row r="521" spans="2:9" ht="12.75">
      <c r="B521" s="4"/>
      <c r="C521" s="4"/>
      <c r="D521" s="4"/>
      <c r="E521" s="4"/>
      <c r="F521" s="4"/>
      <c r="G521" s="4"/>
      <c r="H521" s="4"/>
      <c r="I521" s="4"/>
    </row>
    <row r="522" spans="2:9" ht="12.75">
      <c r="B522" s="4"/>
      <c r="C522" s="4"/>
      <c r="D522" s="4"/>
      <c r="E522" s="4"/>
      <c r="F522" s="4"/>
      <c r="G522" s="4"/>
      <c r="H522" s="4"/>
      <c r="I522" s="4"/>
    </row>
    <row r="523" spans="2:9" ht="12.75">
      <c r="B523" s="4"/>
      <c r="C523" s="4"/>
      <c r="D523" s="4"/>
      <c r="E523" s="4"/>
      <c r="F523" s="4"/>
      <c r="G523" s="4"/>
      <c r="H523" s="4"/>
      <c r="I523" s="4"/>
    </row>
    <row r="524" spans="2:9" ht="12.75">
      <c r="B524" s="4"/>
      <c r="C524" s="4"/>
      <c r="D524" s="4"/>
      <c r="E524" s="4"/>
      <c r="F524" s="4"/>
      <c r="G524" s="4"/>
      <c r="H524" s="4"/>
      <c r="I524" s="4"/>
    </row>
    <row r="525" spans="2:9" ht="12.75">
      <c r="B525" s="4"/>
      <c r="C525" s="4"/>
      <c r="D525" s="4"/>
      <c r="E525" s="4"/>
      <c r="F525" s="4"/>
      <c r="G525" s="4"/>
      <c r="H525" s="4"/>
      <c r="I525" s="4"/>
    </row>
    <row r="526" spans="2:9" ht="12.75">
      <c r="B526" s="4"/>
      <c r="C526" s="4"/>
      <c r="D526" s="4"/>
      <c r="E526" s="4"/>
      <c r="F526" s="4"/>
      <c r="G526" s="4"/>
      <c r="H526" s="4"/>
      <c r="I526" s="4"/>
    </row>
    <row r="527" spans="2:9" ht="12.75">
      <c r="B527" s="4"/>
      <c r="C527" s="4"/>
      <c r="D527" s="4"/>
      <c r="E527" s="4"/>
      <c r="F527" s="4"/>
      <c r="G527" s="4"/>
      <c r="H527" s="4"/>
      <c r="I527" s="4"/>
    </row>
    <row r="528" spans="2:9" ht="12.75">
      <c r="B528" s="4"/>
      <c r="C528" s="4"/>
      <c r="D528" s="4"/>
      <c r="E528" s="4"/>
      <c r="F528" s="4"/>
      <c r="G528" s="4"/>
      <c r="H528" s="4"/>
      <c r="I528" s="4"/>
    </row>
    <row r="529" spans="2:9" ht="12.75">
      <c r="B529" s="4"/>
      <c r="C529" s="4"/>
      <c r="D529" s="4"/>
      <c r="E529" s="4"/>
      <c r="F529" s="4"/>
      <c r="G529" s="4"/>
      <c r="H529" s="4"/>
      <c r="I529" s="4"/>
    </row>
    <row r="530" spans="2:9" ht="12.75">
      <c r="B530" s="4"/>
      <c r="C530" s="4"/>
      <c r="D530" s="4"/>
      <c r="E530" s="4"/>
      <c r="F530" s="4"/>
      <c r="G530" s="4"/>
      <c r="H530" s="4"/>
      <c r="I530" s="4"/>
    </row>
    <row r="531" spans="2:9" ht="12.75">
      <c r="B531" s="4"/>
      <c r="C531" s="4"/>
      <c r="D531" s="4"/>
      <c r="E531" s="4"/>
      <c r="F531" s="4"/>
      <c r="G531" s="4"/>
      <c r="H531" s="4"/>
      <c r="I531" s="4"/>
    </row>
    <row r="532" spans="2:9" ht="12.75">
      <c r="B532" s="4"/>
      <c r="C532" s="4"/>
      <c r="D532" s="4"/>
      <c r="E532" s="4"/>
      <c r="F532" s="4"/>
      <c r="G532" s="4"/>
      <c r="H532" s="4"/>
      <c r="I532" s="4"/>
    </row>
    <row r="533" spans="2:9" ht="12.75">
      <c r="B533" s="4"/>
      <c r="C533" s="4"/>
      <c r="D533" s="4"/>
      <c r="E533" s="4"/>
      <c r="F533" s="4"/>
      <c r="G533" s="4"/>
      <c r="H533" s="4"/>
      <c r="I533" s="4"/>
    </row>
    <row r="534" spans="2:9" ht="12.75">
      <c r="B534" s="4"/>
      <c r="C534" s="4"/>
      <c r="D534" s="4"/>
      <c r="E534" s="4"/>
      <c r="F534" s="4"/>
      <c r="G534" s="4"/>
      <c r="H534" s="4"/>
      <c r="I534" s="4"/>
    </row>
    <row r="535" spans="2:9" ht="12.75">
      <c r="B535" s="4"/>
      <c r="C535" s="4"/>
      <c r="D535" s="4"/>
      <c r="E535" s="4"/>
      <c r="F535" s="4"/>
      <c r="G535" s="4"/>
      <c r="H535" s="4"/>
      <c r="I535" s="4"/>
    </row>
    <row r="536" spans="2:9" ht="12.75">
      <c r="B536" s="4"/>
      <c r="C536" s="4"/>
      <c r="D536" s="4"/>
      <c r="E536" s="4"/>
      <c r="F536" s="4"/>
      <c r="G536" s="4"/>
      <c r="H536" s="4"/>
      <c r="I536" s="4"/>
    </row>
    <row r="537" spans="2:9" ht="12.75">
      <c r="B537" s="4"/>
      <c r="C537" s="4"/>
      <c r="D537" s="4"/>
      <c r="E537" s="4"/>
      <c r="F537" s="4"/>
      <c r="G537" s="4"/>
      <c r="H537" s="4"/>
      <c r="I537" s="4"/>
    </row>
    <row r="538" spans="2:9" ht="12.75">
      <c r="B538" s="4"/>
      <c r="C538" s="4"/>
      <c r="D538" s="4"/>
      <c r="E538" s="4"/>
      <c r="F538" s="4"/>
      <c r="G538" s="4"/>
      <c r="H538" s="4"/>
      <c r="I538" s="4"/>
    </row>
    <row r="539" spans="2:9" ht="12.75">
      <c r="B539" s="4"/>
      <c r="C539" s="4"/>
      <c r="D539" s="4"/>
      <c r="E539" s="4"/>
      <c r="F539" s="4"/>
      <c r="G539" s="4"/>
      <c r="H539" s="4"/>
      <c r="I539" s="4"/>
    </row>
    <row r="540" spans="2:9" ht="12.75">
      <c r="B540" s="4"/>
      <c r="C540" s="4"/>
      <c r="D540" s="4"/>
      <c r="E540" s="4"/>
      <c r="F540" s="4"/>
      <c r="G540" s="4"/>
      <c r="H540" s="4"/>
      <c r="I540" s="4"/>
    </row>
    <row r="541" spans="2:9" ht="12.75">
      <c r="B541" s="4"/>
      <c r="C541" s="4"/>
      <c r="D541" s="4"/>
      <c r="E541" s="4"/>
      <c r="F541" s="4"/>
      <c r="G541" s="4"/>
      <c r="H541" s="4"/>
      <c r="I541" s="4"/>
    </row>
    <row r="542" spans="2:9" ht="12.75">
      <c r="B542" s="4"/>
      <c r="C542" s="4"/>
      <c r="D542" s="4"/>
      <c r="E542" s="4"/>
      <c r="F542" s="4"/>
      <c r="G542" s="4"/>
      <c r="H542" s="4"/>
      <c r="I542" s="4"/>
    </row>
    <row r="543" spans="2:9" ht="12.75">
      <c r="B543" s="4"/>
      <c r="C543" s="4"/>
      <c r="D543" s="4"/>
      <c r="E543" s="4"/>
      <c r="F543" s="4"/>
      <c r="G543" s="4"/>
      <c r="H543" s="4"/>
      <c r="I543" s="4"/>
    </row>
    <row r="544" spans="2:9" ht="12.75">
      <c r="B544" s="4"/>
      <c r="C544" s="4"/>
      <c r="D544" s="4"/>
      <c r="E544" s="4"/>
      <c r="F544" s="4"/>
      <c r="G544" s="4"/>
      <c r="H544" s="4"/>
      <c r="I544" s="4"/>
    </row>
    <row r="545" spans="2:9" ht="12.75">
      <c r="B545" s="4"/>
      <c r="C545" s="4"/>
      <c r="D545" s="4"/>
      <c r="E545" s="4"/>
      <c r="F545" s="4"/>
      <c r="G545" s="4"/>
      <c r="H545" s="4"/>
      <c r="I545" s="4"/>
    </row>
    <row r="546" spans="2:9" ht="12.75">
      <c r="B546" s="4"/>
      <c r="C546" s="4"/>
      <c r="D546" s="4"/>
      <c r="E546" s="4"/>
      <c r="F546" s="4"/>
      <c r="G546" s="4"/>
      <c r="H546" s="4"/>
      <c r="I546" s="4"/>
    </row>
    <row r="547" spans="2:9" ht="12.75">
      <c r="B547" s="4"/>
      <c r="C547" s="4"/>
      <c r="D547" s="4"/>
      <c r="E547" s="4"/>
      <c r="F547" s="4"/>
      <c r="G547" s="4"/>
      <c r="H547" s="4"/>
      <c r="I547" s="4"/>
    </row>
    <row r="548" spans="2:9" ht="12.75">
      <c r="B548" s="4"/>
      <c r="C548" s="4"/>
      <c r="D548" s="4"/>
      <c r="E548" s="4"/>
      <c r="F548" s="4"/>
      <c r="G548" s="4"/>
      <c r="H548" s="4"/>
      <c r="I548" s="4"/>
    </row>
    <row r="549" spans="2:9" ht="12.75">
      <c r="B549" s="4"/>
      <c r="C549" s="4"/>
      <c r="D549" s="4"/>
      <c r="E549" s="4"/>
      <c r="F549" s="4"/>
      <c r="G549" s="4"/>
      <c r="H549" s="4"/>
      <c r="I549" s="4"/>
    </row>
    <row r="550" spans="2:9" ht="12.75">
      <c r="B550" s="4"/>
      <c r="C550" s="4"/>
      <c r="D550" s="4"/>
      <c r="E550" s="4"/>
      <c r="F550" s="4"/>
      <c r="G550" s="4"/>
      <c r="H550" s="4"/>
      <c r="I550" s="4"/>
    </row>
    <row r="551" spans="2:9" ht="12.75">
      <c r="B551" s="4"/>
      <c r="C551" s="4"/>
      <c r="D551" s="4"/>
      <c r="E551" s="4"/>
      <c r="F551" s="4"/>
      <c r="G551" s="4"/>
      <c r="H551" s="4"/>
      <c r="I551" s="4"/>
    </row>
    <row r="552" spans="2:9" ht="12.75">
      <c r="B552" s="4"/>
      <c r="C552" s="4"/>
      <c r="D552" s="4"/>
      <c r="E552" s="4"/>
      <c r="F552" s="4"/>
      <c r="G552" s="4"/>
      <c r="H552" s="4"/>
      <c r="I552" s="4"/>
    </row>
    <row r="553" spans="2:9" ht="12.75">
      <c r="B553" s="4"/>
      <c r="C553" s="4"/>
      <c r="D553" s="4"/>
      <c r="E553" s="4"/>
      <c r="F553" s="4"/>
      <c r="G553" s="4"/>
      <c r="H553" s="4"/>
      <c r="I553" s="4"/>
    </row>
    <row r="554" spans="2:9" ht="12.75">
      <c r="B554" s="4"/>
      <c r="C554" s="4"/>
      <c r="D554" s="4"/>
      <c r="E554" s="4"/>
      <c r="F554" s="4"/>
      <c r="G554" s="4"/>
      <c r="H554" s="4"/>
      <c r="I554" s="4"/>
    </row>
    <row r="555" spans="2:9" ht="12.75">
      <c r="B555" s="4"/>
      <c r="C555" s="4"/>
      <c r="D555" s="4"/>
      <c r="E555" s="4"/>
      <c r="F555" s="4"/>
      <c r="G555" s="4"/>
      <c r="H555" s="4"/>
      <c r="I555" s="4"/>
    </row>
    <row r="556" spans="2:9" ht="12.75">
      <c r="B556" s="4"/>
      <c r="C556" s="4"/>
      <c r="D556" s="4"/>
      <c r="E556" s="4"/>
      <c r="F556" s="4"/>
      <c r="G556" s="4"/>
      <c r="H556" s="4"/>
      <c r="I556" s="4"/>
    </row>
    <row r="557" spans="2:9" ht="12.75">
      <c r="B557" s="4"/>
      <c r="C557" s="4"/>
      <c r="D557" s="4"/>
      <c r="E557" s="4"/>
      <c r="F557" s="4"/>
      <c r="G557" s="4"/>
      <c r="H557" s="4"/>
      <c r="I557" s="4"/>
    </row>
    <row r="558" spans="2:9" ht="12.75">
      <c r="B558" s="4"/>
      <c r="C558" s="4"/>
      <c r="D558" s="4"/>
      <c r="E558" s="4"/>
      <c r="F558" s="4"/>
      <c r="G558" s="4"/>
      <c r="H558" s="4"/>
      <c r="I558" s="4"/>
    </row>
    <row r="559" spans="2:9" ht="12.75">
      <c r="B559" s="4"/>
      <c r="C559" s="4"/>
      <c r="D559" s="4"/>
      <c r="E559" s="4"/>
      <c r="F559" s="4"/>
      <c r="G559" s="4"/>
      <c r="H559" s="4"/>
      <c r="I559" s="4"/>
    </row>
    <row r="560" spans="2:9" ht="12.75">
      <c r="B560" s="4"/>
      <c r="C560" s="4"/>
      <c r="D560" s="4"/>
      <c r="E560" s="4"/>
      <c r="F560" s="4"/>
      <c r="G560" s="4"/>
      <c r="H560" s="4"/>
      <c r="I560" s="4"/>
    </row>
    <row r="561" spans="2:9" ht="12.75">
      <c r="B561" s="4"/>
      <c r="C561" s="4"/>
      <c r="D561" s="4"/>
      <c r="E561" s="4"/>
      <c r="F561" s="4"/>
      <c r="G561" s="4"/>
      <c r="H561" s="4"/>
      <c r="I561" s="4"/>
    </row>
    <row r="562" spans="2:9" ht="12.75">
      <c r="B562" s="4"/>
      <c r="C562" s="4"/>
      <c r="D562" s="4"/>
      <c r="E562" s="4"/>
      <c r="F562" s="4"/>
      <c r="G562" s="4"/>
      <c r="H562" s="4"/>
      <c r="I562" s="4"/>
    </row>
    <row r="563" spans="2:9" ht="12.75">
      <c r="B563" s="4"/>
      <c r="C563" s="4"/>
      <c r="D563" s="4"/>
      <c r="E563" s="4"/>
      <c r="F563" s="4"/>
      <c r="G563" s="4"/>
      <c r="H563" s="4"/>
      <c r="I563" s="4"/>
    </row>
    <row r="564" spans="2:9" ht="12.75">
      <c r="B564" s="4"/>
      <c r="C564" s="4"/>
      <c r="D564" s="4"/>
      <c r="E564" s="4"/>
      <c r="F564" s="4"/>
      <c r="G564" s="4"/>
      <c r="H564" s="4"/>
      <c r="I564" s="4"/>
    </row>
    <row r="565" spans="2:9" ht="12.75">
      <c r="B565" s="4"/>
      <c r="C565" s="4"/>
      <c r="D565" s="4"/>
      <c r="E565" s="4"/>
      <c r="F565" s="4"/>
      <c r="G565" s="4"/>
      <c r="H565" s="4"/>
      <c r="I565" s="4"/>
    </row>
    <row r="566" spans="2:9" ht="12.75">
      <c r="B566" s="4"/>
      <c r="C566" s="4"/>
      <c r="D566" s="4"/>
      <c r="E566" s="4"/>
      <c r="F566" s="4"/>
      <c r="G566" s="4"/>
      <c r="H566" s="4"/>
      <c r="I566" s="4"/>
    </row>
    <row r="567" spans="2:9" ht="12.75">
      <c r="B567" s="4"/>
      <c r="C567" s="4"/>
      <c r="D567" s="4"/>
      <c r="E567" s="4"/>
      <c r="F567" s="4"/>
      <c r="G567" s="4"/>
      <c r="H567" s="4"/>
      <c r="I567" s="4"/>
    </row>
    <row r="568" spans="2:9" ht="12.75">
      <c r="B568" s="4"/>
      <c r="C568" s="4"/>
      <c r="D568" s="4"/>
      <c r="E568" s="4"/>
      <c r="F568" s="4"/>
      <c r="G568" s="4"/>
      <c r="H568" s="4"/>
      <c r="I568" s="4"/>
    </row>
    <row r="569" spans="2:9" ht="12.75">
      <c r="B569" s="4"/>
      <c r="C569" s="4"/>
      <c r="D569" s="4"/>
      <c r="E569" s="4"/>
      <c r="F569" s="4"/>
      <c r="G569" s="4"/>
      <c r="H569" s="4"/>
      <c r="I569" s="4"/>
    </row>
    <row r="570" spans="2:9" ht="12.75">
      <c r="B570" s="4"/>
      <c r="C570" s="4"/>
      <c r="D570" s="4"/>
      <c r="E570" s="4"/>
      <c r="F570" s="4"/>
      <c r="G570" s="4"/>
      <c r="H570" s="4"/>
      <c r="I570" s="4"/>
    </row>
    <row r="571" spans="2:9" ht="12.75">
      <c r="B571" s="4"/>
      <c r="C571" s="4"/>
      <c r="D571" s="4"/>
      <c r="E571" s="4"/>
      <c r="F571" s="4"/>
      <c r="G571" s="4"/>
      <c r="H571" s="4"/>
      <c r="I571" s="4"/>
    </row>
    <row r="572" spans="2:9" ht="12.75">
      <c r="B572" s="4"/>
      <c r="C572" s="4"/>
      <c r="D572" s="4"/>
      <c r="E572" s="4"/>
      <c r="F572" s="4"/>
      <c r="G572" s="4"/>
      <c r="H572" s="4"/>
      <c r="I572" s="4"/>
    </row>
    <row r="573" spans="2:9" ht="12.75">
      <c r="B573" s="4"/>
      <c r="C573" s="4"/>
      <c r="D573" s="4"/>
      <c r="E573" s="4"/>
      <c r="F573" s="4"/>
      <c r="G573" s="4"/>
      <c r="H573" s="4"/>
      <c r="I573" s="4"/>
    </row>
    <row r="574" spans="2:9" ht="12.75">
      <c r="B574" s="4"/>
      <c r="C574" s="4"/>
      <c r="D574" s="4"/>
      <c r="E574" s="4"/>
      <c r="F574" s="4"/>
      <c r="G574" s="4"/>
      <c r="H574" s="4"/>
      <c r="I574" s="4"/>
    </row>
    <row r="575" spans="2:9" ht="12.75">
      <c r="B575" s="4"/>
      <c r="C575" s="4"/>
      <c r="D575" s="4"/>
      <c r="E575" s="4"/>
      <c r="F575" s="4"/>
      <c r="G575" s="4"/>
      <c r="H575" s="4"/>
      <c r="I575" s="4"/>
    </row>
    <row r="576" spans="2:9" ht="12.75">
      <c r="B576" s="4"/>
      <c r="C576" s="4"/>
      <c r="D576" s="4"/>
      <c r="E576" s="4"/>
      <c r="F576" s="4"/>
      <c r="G576" s="4"/>
      <c r="H576" s="4"/>
      <c r="I576" s="4"/>
    </row>
    <row r="577" spans="2:9" ht="12.75">
      <c r="B577" s="4"/>
      <c r="C577" s="4"/>
      <c r="D577" s="4"/>
      <c r="E577" s="4"/>
      <c r="F577" s="4"/>
      <c r="G577" s="4"/>
      <c r="H577" s="4"/>
      <c r="I577" s="4"/>
    </row>
    <row r="578" spans="2:9" ht="12.75">
      <c r="B578" s="4"/>
      <c r="C578" s="4"/>
      <c r="D578" s="4"/>
      <c r="E578" s="4"/>
      <c r="F578" s="4"/>
      <c r="G578" s="4"/>
      <c r="H578" s="4"/>
      <c r="I578" s="4"/>
    </row>
    <row r="579" spans="2:9" ht="12.75">
      <c r="B579" s="4"/>
      <c r="C579" s="4"/>
      <c r="D579" s="4"/>
      <c r="E579" s="4"/>
      <c r="F579" s="4"/>
      <c r="G579" s="4"/>
      <c r="H579" s="4"/>
      <c r="I579" s="4"/>
    </row>
    <row r="580" spans="2:9" ht="12.75">
      <c r="B580" s="4"/>
      <c r="C580" s="4"/>
      <c r="D580" s="4"/>
      <c r="E580" s="4"/>
      <c r="F580" s="4"/>
      <c r="G580" s="4"/>
      <c r="H580" s="4"/>
      <c r="I580" s="4"/>
    </row>
    <row r="581" spans="2:9" ht="12.75">
      <c r="B581" s="4"/>
      <c r="C581" s="4"/>
      <c r="D581" s="4"/>
      <c r="E581" s="4"/>
      <c r="F581" s="4"/>
      <c r="G581" s="4"/>
      <c r="H581" s="4"/>
      <c r="I581" s="4"/>
    </row>
    <row r="582" spans="2:9" ht="12.75">
      <c r="B582" s="4"/>
      <c r="C582" s="4"/>
      <c r="D582" s="4"/>
      <c r="E582" s="4"/>
      <c r="F582" s="4"/>
      <c r="G582" s="4"/>
      <c r="H582" s="4"/>
      <c r="I582" s="4"/>
    </row>
    <row r="583" spans="2:9" ht="12.75">
      <c r="B583" s="4"/>
      <c r="C583" s="4"/>
      <c r="D583" s="4"/>
      <c r="E583" s="4"/>
      <c r="F583" s="4"/>
      <c r="G583" s="4"/>
      <c r="H583" s="4"/>
      <c r="I583" s="4"/>
    </row>
    <row r="584" spans="2:9" ht="12.75">
      <c r="B584" s="4"/>
      <c r="C584" s="4"/>
      <c r="D584" s="4"/>
      <c r="E584" s="4"/>
      <c r="F584" s="4"/>
      <c r="G584" s="4"/>
      <c r="H584" s="4"/>
      <c r="I584" s="4"/>
    </row>
    <row r="585" spans="2:9" ht="12.75">
      <c r="B585" s="4"/>
      <c r="C585" s="4"/>
      <c r="D585" s="4"/>
      <c r="E585" s="4"/>
      <c r="F585" s="4"/>
      <c r="G585" s="4"/>
      <c r="H585" s="4"/>
      <c r="I585" s="4"/>
    </row>
    <row r="586" spans="2:9" ht="12.75">
      <c r="B586" s="4"/>
      <c r="C586" s="4"/>
      <c r="D586" s="4"/>
      <c r="E586" s="4"/>
      <c r="F586" s="4"/>
      <c r="G586" s="4"/>
      <c r="H586" s="4"/>
      <c r="I586" s="4"/>
    </row>
    <row r="587" spans="2:9" ht="12.75">
      <c r="B587" s="4"/>
      <c r="C587" s="4"/>
      <c r="D587" s="4"/>
      <c r="E587" s="4"/>
      <c r="F587" s="4"/>
      <c r="G587" s="4"/>
      <c r="H587" s="4"/>
      <c r="I587" s="4"/>
    </row>
    <row r="588" spans="2:9" ht="12.75">
      <c r="B588" s="4"/>
      <c r="C588" s="4"/>
      <c r="D588" s="4"/>
      <c r="E588" s="4"/>
      <c r="F588" s="4"/>
      <c r="G588" s="4"/>
      <c r="H588" s="4"/>
      <c r="I588" s="4"/>
    </row>
    <row r="589" spans="2:9" ht="12.75">
      <c r="B589" s="4"/>
      <c r="C589" s="4"/>
      <c r="D589" s="4"/>
      <c r="E589" s="4"/>
      <c r="F589" s="4"/>
      <c r="G589" s="4"/>
      <c r="H589" s="4"/>
      <c r="I589" s="4"/>
    </row>
    <row r="590" spans="2:9" ht="12.75">
      <c r="B590" s="4"/>
      <c r="C590" s="4"/>
      <c r="D590" s="4"/>
      <c r="E590" s="4"/>
      <c r="F590" s="4"/>
      <c r="G590" s="4"/>
      <c r="H590" s="4"/>
      <c r="I590" s="4"/>
    </row>
    <row r="591" spans="2:9" ht="12.75">
      <c r="B591" s="4"/>
      <c r="C591" s="4"/>
      <c r="D591" s="4"/>
      <c r="E591" s="4"/>
      <c r="F591" s="4"/>
      <c r="G591" s="4"/>
      <c r="H591" s="4"/>
      <c r="I591" s="4"/>
    </row>
    <row r="592" spans="2:9" ht="12.75">
      <c r="B592" s="4"/>
      <c r="C592" s="4"/>
      <c r="D592" s="4"/>
      <c r="E592" s="4"/>
      <c r="F592" s="4"/>
      <c r="G592" s="4"/>
      <c r="H592" s="4"/>
      <c r="I592" s="4"/>
    </row>
    <row r="593" spans="2:9" ht="12.75">
      <c r="B593" s="4"/>
      <c r="C593" s="4"/>
      <c r="D593" s="4"/>
      <c r="E593" s="4"/>
      <c r="F593" s="4"/>
      <c r="G593" s="4"/>
      <c r="H593" s="4"/>
      <c r="I593" s="4"/>
    </row>
    <row r="594" spans="2:9" ht="12.75">
      <c r="B594" s="4"/>
      <c r="C594" s="4"/>
      <c r="D594" s="4"/>
      <c r="E594" s="4"/>
      <c r="F594" s="4"/>
      <c r="G594" s="4"/>
      <c r="H594" s="4"/>
      <c r="I594" s="4"/>
    </row>
    <row r="595" spans="2:9" ht="12.75">
      <c r="B595" s="4"/>
      <c r="C595" s="4"/>
      <c r="D595" s="4"/>
      <c r="E595" s="4"/>
      <c r="F595" s="4"/>
      <c r="G595" s="4"/>
      <c r="H595" s="4"/>
      <c r="I595" s="4"/>
    </row>
    <row r="596" spans="2:9" ht="12.75">
      <c r="B596" s="4"/>
      <c r="C596" s="4"/>
      <c r="D596" s="4"/>
      <c r="E596" s="4"/>
      <c r="F596" s="4"/>
      <c r="G596" s="4"/>
      <c r="H596" s="4"/>
      <c r="I596" s="4"/>
    </row>
    <row r="597" spans="2:9" ht="12.75">
      <c r="B597" s="4"/>
      <c r="C597" s="4"/>
      <c r="D597" s="4"/>
      <c r="E597" s="4"/>
      <c r="F597" s="4"/>
      <c r="G597" s="4"/>
      <c r="H597" s="4"/>
      <c r="I597" s="4"/>
    </row>
    <row r="598" spans="2:9" ht="12.75">
      <c r="B598" s="4"/>
      <c r="C598" s="4"/>
      <c r="D598" s="4"/>
      <c r="E598" s="4"/>
      <c r="F598" s="4"/>
      <c r="G598" s="4"/>
      <c r="H598" s="4"/>
      <c r="I598" s="4"/>
    </row>
    <row r="599" spans="2:9" ht="12.75">
      <c r="B599" s="4"/>
      <c r="C599" s="4"/>
      <c r="D599" s="4"/>
      <c r="E599" s="4"/>
      <c r="F599" s="4"/>
      <c r="G599" s="4"/>
      <c r="H599" s="4"/>
      <c r="I599" s="4"/>
    </row>
    <row r="600" spans="2:9" ht="12.75">
      <c r="B600" s="4"/>
      <c r="C600" s="4"/>
      <c r="D600" s="4"/>
      <c r="E600" s="4"/>
      <c r="F600" s="4"/>
      <c r="G600" s="4"/>
      <c r="H600" s="4"/>
      <c r="I600" s="4"/>
    </row>
    <row r="601" spans="2:9" ht="12.75">
      <c r="B601" s="4"/>
      <c r="C601" s="4"/>
      <c r="D601" s="4"/>
      <c r="E601" s="4"/>
      <c r="F601" s="4"/>
      <c r="G601" s="4"/>
      <c r="H601" s="4"/>
      <c r="I601" s="4"/>
    </row>
    <row r="602" spans="2:9" ht="12.75">
      <c r="B602" s="4"/>
      <c r="C602" s="4"/>
      <c r="D602" s="4"/>
      <c r="E602" s="4"/>
      <c r="F602" s="4"/>
      <c r="G602" s="4"/>
      <c r="H602" s="4"/>
      <c r="I602" s="4"/>
    </row>
    <row r="603" spans="2:9" ht="12.75">
      <c r="B603" s="4"/>
      <c r="C603" s="4"/>
      <c r="D603" s="4"/>
      <c r="E603" s="4"/>
      <c r="F603" s="4"/>
      <c r="G603" s="4"/>
      <c r="H603" s="4"/>
      <c r="I603" s="4"/>
    </row>
    <row r="604" spans="2:9" ht="12.75">
      <c r="B604" s="4"/>
      <c r="C604" s="4"/>
      <c r="D604" s="4"/>
      <c r="E604" s="4"/>
      <c r="F604" s="4"/>
      <c r="G604" s="4"/>
      <c r="H604" s="4"/>
      <c r="I604" s="4"/>
    </row>
    <row r="605" spans="2:9" ht="12.75">
      <c r="B605" s="4"/>
      <c r="C605" s="4"/>
      <c r="D605" s="4"/>
      <c r="E605" s="4"/>
      <c r="F605" s="4"/>
      <c r="G605" s="4"/>
      <c r="H605" s="4"/>
      <c r="I605" s="4"/>
    </row>
    <row r="606" spans="2:9" ht="12.75">
      <c r="B606" s="4"/>
      <c r="C606" s="4"/>
      <c r="D606" s="4"/>
      <c r="E606" s="4"/>
      <c r="F606" s="4"/>
      <c r="G606" s="4"/>
      <c r="H606" s="4"/>
      <c r="I606" s="4"/>
    </row>
    <row r="607" spans="2:9" ht="12.75">
      <c r="B607" s="4"/>
      <c r="C607" s="4"/>
      <c r="D607" s="4"/>
      <c r="E607" s="4"/>
      <c r="F607" s="4"/>
      <c r="G607" s="4"/>
      <c r="H607" s="4"/>
      <c r="I607" s="4"/>
    </row>
    <row r="608" spans="2:9" ht="12.75">
      <c r="B608" s="4"/>
      <c r="C608" s="4"/>
      <c r="D608" s="4"/>
      <c r="E608" s="4"/>
      <c r="F608" s="4"/>
      <c r="G608" s="4"/>
      <c r="H608" s="4"/>
      <c r="I608" s="4"/>
    </row>
    <row r="609" spans="2:9" ht="12.75">
      <c r="B609" s="4"/>
      <c r="C609" s="4"/>
      <c r="D609" s="4"/>
      <c r="E609" s="4"/>
      <c r="F609" s="4"/>
      <c r="G609" s="4"/>
      <c r="H609" s="4"/>
      <c r="I609" s="4"/>
    </row>
    <row r="610" spans="2:9" ht="12.75">
      <c r="B610" s="4"/>
      <c r="C610" s="4"/>
      <c r="D610" s="4"/>
      <c r="E610" s="4"/>
      <c r="F610" s="4"/>
      <c r="G610" s="4"/>
      <c r="H610" s="4"/>
      <c r="I610" s="4"/>
    </row>
    <row r="611" spans="2:9" ht="12.75">
      <c r="B611" s="4"/>
      <c r="C611" s="4"/>
      <c r="D611" s="4"/>
      <c r="E611" s="4"/>
      <c r="F611" s="4"/>
      <c r="G611" s="4"/>
      <c r="H611" s="4"/>
      <c r="I611" s="4"/>
    </row>
    <row r="612" spans="2:9" ht="12.75">
      <c r="B612" s="4"/>
      <c r="C612" s="4"/>
      <c r="D612" s="4"/>
      <c r="E612" s="4"/>
      <c r="F612" s="4"/>
      <c r="G612" s="4"/>
      <c r="H612" s="4"/>
      <c r="I612" s="4"/>
    </row>
    <row r="613" spans="2:9" ht="12.75">
      <c r="B613" s="4"/>
      <c r="C613" s="4"/>
      <c r="D613" s="4"/>
      <c r="E613" s="4"/>
      <c r="F613" s="4"/>
      <c r="G613" s="4"/>
      <c r="H613" s="4"/>
      <c r="I613" s="4"/>
    </row>
    <row r="614" spans="2:9" ht="12.75">
      <c r="B614" s="4"/>
      <c r="C614" s="4"/>
      <c r="D614" s="4"/>
      <c r="E614" s="4"/>
      <c r="F614" s="4"/>
      <c r="G614" s="4"/>
      <c r="H614" s="4"/>
      <c r="I614" s="4"/>
    </row>
    <row r="615" spans="2:9" ht="12.75">
      <c r="B615" s="4"/>
      <c r="C615" s="4"/>
      <c r="D615" s="4"/>
      <c r="E615" s="4"/>
      <c r="F615" s="4"/>
      <c r="G615" s="4"/>
      <c r="H615" s="4"/>
      <c r="I615" s="4"/>
    </row>
    <row r="616" spans="2:9" ht="12.75">
      <c r="B616" s="4"/>
      <c r="C616" s="4"/>
      <c r="D616" s="4"/>
      <c r="E616" s="4"/>
      <c r="F616" s="4"/>
      <c r="G616" s="4"/>
      <c r="H616" s="4"/>
      <c r="I616" s="4"/>
    </row>
    <row r="617" spans="2:9" ht="12.75">
      <c r="B617" s="4"/>
      <c r="C617" s="4"/>
      <c r="D617" s="4"/>
      <c r="E617" s="4"/>
      <c r="F617" s="4"/>
      <c r="G617" s="4"/>
      <c r="H617" s="4"/>
      <c r="I617" s="4"/>
    </row>
    <row r="618" spans="2:9" ht="12.75">
      <c r="B618" s="4"/>
      <c r="C618" s="4"/>
      <c r="D618" s="4"/>
      <c r="E618" s="4"/>
      <c r="F618" s="4"/>
      <c r="G618" s="4"/>
      <c r="H618" s="4"/>
      <c r="I618" s="4"/>
    </row>
    <row r="619" spans="2:9" ht="12.75">
      <c r="B619" s="4"/>
      <c r="C619" s="4"/>
      <c r="D619" s="4"/>
      <c r="E619" s="4"/>
      <c r="F619" s="4"/>
      <c r="G619" s="4"/>
      <c r="H619" s="4"/>
      <c r="I619" s="4"/>
    </row>
    <row r="620" spans="2:9" ht="12.75">
      <c r="B620" s="4"/>
      <c r="C620" s="4"/>
      <c r="D620" s="4"/>
      <c r="E620" s="4"/>
      <c r="F620" s="4"/>
      <c r="G620" s="4"/>
      <c r="H620" s="4"/>
      <c r="I620" s="4"/>
    </row>
    <row r="621" spans="2:9" ht="12.75">
      <c r="B621" s="4"/>
      <c r="C621" s="4"/>
      <c r="D621" s="4"/>
      <c r="E621" s="4"/>
      <c r="F621" s="4"/>
      <c r="G621" s="4"/>
      <c r="H621" s="4"/>
      <c r="I621" s="4"/>
    </row>
    <row r="622" spans="2:9" ht="12.75">
      <c r="B622" s="4"/>
      <c r="C622" s="4"/>
      <c r="D622" s="4"/>
      <c r="E622" s="4"/>
      <c r="F622" s="4"/>
      <c r="G622" s="4"/>
      <c r="H622" s="4"/>
      <c r="I622" s="4"/>
    </row>
    <row r="623" spans="2:9" ht="12.75">
      <c r="B623" s="4"/>
      <c r="C623" s="4"/>
      <c r="D623" s="4"/>
      <c r="E623" s="4"/>
      <c r="F623" s="4"/>
      <c r="G623" s="4"/>
      <c r="H623" s="4"/>
      <c r="I623" s="4"/>
    </row>
    <row r="624" spans="2:9" ht="12.75">
      <c r="B624" s="4"/>
      <c r="C624" s="4"/>
      <c r="D624" s="4"/>
      <c r="E624" s="4"/>
      <c r="F624" s="4"/>
      <c r="G624" s="4"/>
      <c r="H624" s="4"/>
      <c r="I624" s="4"/>
    </row>
    <row r="625" spans="2:9" ht="12.75">
      <c r="B625" s="4"/>
      <c r="C625" s="4"/>
      <c r="D625" s="4"/>
      <c r="E625" s="4"/>
      <c r="F625" s="4"/>
      <c r="G625" s="4"/>
      <c r="H625" s="4"/>
      <c r="I625" s="4"/>
    </row>
    <row r="626" spans="2:9" ht="12.75">
      <c r="B626" s="4"/>
      <c r="C626" s="4"/>
      <c r="D626" s="4"/>
      <c r="E626" s="4"/>
      <c r="F626" s="4"/>
      <c r="G626" s="4"/>
      <c r="H626" s="4"/>
      <c r="I626" s="4"/>
    </row>
    <row r="627" spans="2:9" ht="12.75">
      <c r="B627" s="4"/>
      <c r="C627" s="4"/>
      <c r="D627" s="4"/>
      <c r="E627" s="4"/>
      <c r="F627" s="4"/>
      <c r="G627" s="4"/>
      <c r="H627" s="4"/>
      <c r="I627" s="4"/>
    </row>
    <row r="628" spans="2:9" ht="12.75">
      <c r="B628" s="4"/>
      <c r="C628" s="4"/>
      <c r="D628" s="4"/>
      <c r="E628" s="4"/>
      <c r="F628" s="4"/>
      <c r="G628" s="4"/>
      <c r="H628" s="4"/>
      <c r="I628" s="4"/>
    </row>
    <row r="629" spans="2:9" ht="12.75">
      <c r="B629" s="4"/>
      <c r="C629" s="4"/>
      <c r="D629" s="4"/>
      <c r="E629" s="4"/>
      <c r="F629" s="4"/>
      <c r="G629" s="4"/>
      <c r="H629" s="4"/>
      <c r="I629" s="4"/>
    </row>
    <row r="630" spans="2:9" ht="12.75">
      <c r="B630" s="4"/>
      <c r="C630" s="4"/>
      <c r="D630" s="4"/>
      <c r="E630" s="4"/>
      <c r="F630" s="4"/>
      <c r="G630" s="4"/>
      <c r="H630" s="4"/>
      <c r="I630" s="4"/>
    </row>
    <row r="631" spans="2:9" ht="12.75">
      <c r="B631" s="4"/>
      <c r="C631" s="4"/>
      <c r="D631" s="4"/>
      <c r="E631" s="4"/>
      <c r="F631" s="4"/>
      <c r="G631" s="4"/>
      <c r="H631" s="4"/>
      <c r="I631" s="4"/>
    </row>
    <row r="632" spans="2:9" ht="12.75">
      <c r="B632" s="4"/>
      <c r="C632" s="4"/>
      <c r="D632" s="4"/>
      <c r="E632" s="4"/>
      <c r="F632" s="4"/>
      <c r="G632" s="4"/>
      <c r="H632" s="4"/>
      <c r="I632" s="4"/>
    </row>
    <row r="633" spans="2:9" ht="12.75">
      <c r="B633" s="4"/>
      <c r="C633" s="4"/>
      <c r="D633" s="4"/>
      <c r="E633" s="4"/>
      <c r="F633" s="4"/>
      <c r="G633" s="4"/>
      <c r="H633" s="4"/>
      <c r="I633" s="4"/>
    </row>
    <row r="634" spans="2:9" ht="12.75">
      <c r="B634" s="4"/>
      <c r="C634" s="4"/>
      <c r="D634" s="4"/>
      <c r="E634" s="4"/>
      <c r="F634" s="4"/>
      <c r="G634" s="4"/>
      <c r="H634" s="4"/>
      <c r="I634" s="4"/>
    </row>
    <row r="635" spans="2:9" ht="12.75">
      <c r="B635" s="4"/>
      <c r="C635" s="4"/>
      <c r="D635" s="4"/>
      <c r="E635" s="4"/>
      <c r="F635" s="4"/>
      <c r="G635" s="4"/>
      <c r="H635" s="4"/>
      <c r="I635" s="4"/>
    </row>
    <row r="636" spans="2:9" ht="12.75">
      <c r="B636" s="4"/>
      <c r="C636" s="4"/>
      <c r="D636" s="4"/>
      <c r="E636" s="4"/>
      <c r="F636" s="4"/>
      <c r="G636" s="4"/>
      <c r="H636" s="4"/>
      <c r="I636" s="4"/>
    </row>
    <row r="637" spans="2:9" ht="12.75">
      <c r="B637" s="4"/>
      <c r="C637" s="4"/>
      <c r="D637" s="4"/>
      <c r="E637" s="4"/>
      <c r="F637" s="4"/>
      <c r="G637" s="4"/>
      <c r="H637" s="4"/>
      <c r="I637" s="4"/>
    </row>
    <row r="638" spans="2:9" ht="12.75">
      <c r="B638" s="4"/>
      <c r="C638" s="4"/>
      <c r="D638" s="4"/>
      <c r="E638" s="4"/>
      <c r="F638" s="4"/>
      <c r="G638" s="4"/>
      <c r="H638" s="4"/>
      <c r="I638" s="4"/>
    </row>
    <row r="639" spans="2:9" ht="12.75">
      <c r="B639" s="4"/>
      <c r="C639" s="4"/>
      <c r="D639" s="4"/>
      <c r="E639" s="4"/>
      <c r="F639" s="4"/>
      <c r="G639" s="4"/>
      <c r="H639" s="4"/>
      <c r="I639" s="4"/>
    </row>
    <row r="640" spans="2:9" ht="12.75">
      <c r="B640" s="4"/>
      <c r="C640" s="4"/>
      <c r="D640" s="4"/>
      <c r="E640" s="4"/>
      <c r="F640" s="4"/>
      <c r="G640" s="4"/>
      <c r="H640" s="4"/>
      <c r="I640" s="4"/>
    </row>
    <row r="641" spans="2:9" ht="12.75">
      <c r="B641" s="4"/>
      <c r="C641" s="4"/>
      <c r="D641" s="4"/>
      <c r="E641" s="4"/>
      <c r="F641" s="4"/>
      <c r="G641" s="4"/>
      <c r="H641" s="4"/>
      <c r="I641" s="4"/>
    </row>
    <row r="642" spans="2:9" ht="12.75">
      <c r="B642" s="4"/>
      <c r="C642" s="4"/>
      <c r="D642" s="4"/>
      <c r="E642" s="4"/>
      <c r="F642" s="4"/>
      <c r="G642" s="4"/>
      <c r="H642" s="4"/>
      <c r="I642" s="4"/>
    </row>
    <row r="643" spans="2:9" ht="12.75">
      <c r="B643" s="4"/>
      <c r="C643" s="4"/>
      <c r="D643" s="4"/>
      <c r="E643" s="4"/>
      <c r="F643" s="4"/>
      <c r="G643" s="4"/>
      <c r="H643" s="4"/>
      <c r="I643" s="4"/>
    </row>
    <row r="644" spans="2:9" ht="12.75">
      <c r="B644" s="4"/>
      <c r="C644" s="4"/>
      <c r="D644" s="4"/>
      <c r="E644" s="4"/>
      <c r="F644" s="4"/>
      <c r="G644" s="4"/>
      <c r="H644" s="4"/>
      <c r="I644" s="4"/>
    </row>
    <row r="645" spans="2:9" ht="12.75">
      <c r="B645" s="4"/>
      <c r="C645" s="4"/>
      <c r="D645" s="4"/>
      <c r="E645" s="4"/>
      <c r="F645" s="4"/>
      <c r="G645" s="4"/>
      <c r="H645" s="4"/>
      <c r="I645" s="4"/>
    </row>
    <row r="646" spans="2:9" ht="12.75">
      <c r="B646" s="4"/>
      <c r="C646" s="4"/>
      <c r="D646" s="4"/>
      <c r="E646" s="4"/>
      <c r="F646" s="4"/>
      <c r="G646" s="4"/>
      <c r="H646" s="4"/>
      <c r="I646" s="4"/>
    </row>
    <row r="647" spans="2:9" ht="12.75">
      <c r="B647" s="4"/>
      <c r="C647" s="4"/>
      <c r="D647" s="4"/>
      <c r="E647" s="4"/>
      <c r="F647" s="4"/>
      <c r="G647" s="4"/>
      <c r="H647" s="4"/>
      <c r="I647" s="4"/>
    </row>
    <row r="648" spans="2:9" ht="12.75">
      <c r="B648" s="4"/>
      <c r="C648" s="4"/>
      <c r="D648" s="4"/>
      <c r="E648" s="4"/>
      <c r="F648" s="4"/>
      <c r="G648" s="4"/>
      <c r="H648" s="4"/>
      <c r="I648" s="4"/>
    </row>
    <row r="649" spans="2:9" ht="12.75">
      <c r="B649" s="4"/>
      <c r="C649" s="4"/>
      <c r="D649" s="4"/>
      <c r="E649" s="4"/>
      <c r="F649" s="4"/>
      <c r="G649" s="4"/>
      <c r="H649" s="4"/>
      <c r="I649" s="4"/>
    </row>
    <row r="650" spans="2:9" ht="12.75">
      <c r="B650" s="4"/>
      <c r="C650" s="4"/>
      <c r="D650" s="4"/>
      <c r="E650" s="4"/>
      <c r="F650" s="4"/>
      <c r="G650" s="4"/>
      <c r="H650" s="4"/>
      <c r="I650" s="4"/>
    </row>
    <row r="651" spans="2:9" ht="12.75">
      <c r="B651" s="4"/>
      <c r="C651" s="4"/>
      <c r="D651" s="4"/>
      <c r="E651" s="4"/>
      <c r="F651" s="4"/>
      <c r="G651" s="4"/>
      <c r="H651" s="4"/>
      <c r="I651" s="4"/>
    </row>
    <row r="652" spans="2:9" ht="12.75">
      <c r="B652" s="4"/>
      <c r="C652" s="4"/>
      <c r="D652" s="4"/>
      <c r="E652" s="4"/>
      <c r="F652" s="4"/>
      <c r="G652" s="4"/>
      <c r="H652" s="4"/>
      <c r="I652" s="4"/>
    </row>
    <row r="653" spans="2:9" ht="12.75">
      <c r="B653" s="4"/>
      <c r="C653" s="4"/>
      <c r="D653" s="4"/>
      <c r="E653" s="4"/>
      <c r="F653" s="4"/>
      <c r="G653" s="4"/>
      <c r="H653" s="4"/>
      <c r="I653" s="4"/>
    </row>
    <row r="654" spans="2:9" ht="12.75">
      <c r="B654" s="4"/>
      <c r="C654" s="4"/>
      <c r="D654" s="4"/>
      <c r="E654" s="4"/>
      <c r="F654" s="4"/>
      <c r="G654" s="4"/>
      <c r="H654" s="4"/>
      <c r="I654" s="4"/>
    </row>
    <row r="655" spans="2:9" ht="12.75">
      <c r="B655" s="4"/>
      <c r="C655" s="4"/>
      <c r="D655" s="4"/>
      <c r="E655" s="4"/>
      <c r="F655" s="4"/>
      <c r="G655" s="4"/>
      <c r="H655" s="4"/>
      <c r="I655" s="4"/>
    </row>
    <row r="656" spans="2:9" ht="12.75">
      <c r="B656" s="4"/>
      <c r="C656" s="4"/>
      <c r="D656" s="4"/>
      <c r="E656" s="4"/>
      <c r="F656" s="4"/>
      <c r="G656" s="4"/>
      <c r="H656" s="4"/>
      <c r="I656" s="4"/>
    </row>
    <row r="657" spans="2:9" ht="12.75">
      <c r="B657" s="4"/>
      <c r="C657" s="4"/>
      <c r="D657" s="4"/>
      <c r="E657" s="4"/>
      <c r="F657" s="4"/>
      <c r="G657" s="4"/>
      <c r="H657" s="4"/>
      <c r="I657" s="4"/>
    </row>
    <row r="658" spans="2:9" ht="12.75">
      <c r="B658" s="4"/>
      <c r="C658" s="4"/>
      <c r="D658" s="4"/>
      <c r="E658" s="4"/>
      <c r="F658" s="4"/>
      <c r="G658" s="4"/>
      <c r="H658" s="4"/>
      <c r="I658" s="4"/>
    </row>
    <row r="659" spans="2:9" ht="12.75">
      <c r="B659" s="4"/>
      <c r="C659" s="4"/>
      <c r="D659" s="4"/>
      <c r="E659" s="4"/>
      <c r="F659" s="4"/>
      <c r="G659" s="4"/>
      <c r="H659" s="4"/>
      <c r="I659" s="4"/>
    </row>
    <row r="660" spans="2:9" ht="12.75">
      <c r="B660" s="4"/>
      <c r="C660" s="4"/>
      <c r="D660" s="4"/>
      <c r="E660" s="4"/>
      <c r="F660" s="4"/>
      <c r="G660" s="4"/>
      <c r="H660" s="4"/>
      <c r="I660" s="4"/>
    </row>
    <row r="661" spans="2:9" ht="12.75">
      <c r="B661" s="4"/>
      <c r="C661" s="4"/>
      <c r="D661" s="4"/>
      <c r="E661" s="4"/>
      <c r="F661" s="4"/>
      <c r="G661" s="4"/>
      <c r="H661" s="4"/>
      <c r="I661" s="4"/>
    </row>
    <row r="662" spans="2:9" ht="12.75">
      <c r="B662" s="4"/>
      <c r="C662" s="4"/>
      <c r="D662" s="4"/>
      <c r="E662" s="4"/>
      <c r="F662" s="4"/>
      <c r="G662" s="4"/>
      <c r="H662" s="4"/>
      <c r="I662" s="4"/>
    </row>
    <row r="663" spans="2:9" ht="12.75">
      <c r="B663" s="4"/>
      <c r="C663" s="4"/>
      <c r="D663" s="4"/>
      <c r="E663" s="4"/>
      <c r="F663" s="4"/>
      <c r="G663" s="4"/>
      <c r="H663" s="4"/>
      <c r="I663" s="4"/>
    </row>
    <row r="664" spans="2:9" ht="12.75">
      <c r="B664" s="4"/>
      <c r="C664" s="4"/>
      <c r="D664" s="4"/>
      <c r="E664" s="4"/>
      <c r="F664" s="4"/>
      <c r="G664" s="4"/>
      <c r="H664" s="4"/>
      <c r="I664" s="4"/>
    </row>
    <row r="665" spans="2:9" ht="12.75">
      <c r="B665" s="4"/>
      <c r="C665" s="4"/>
      <c r="D665" s="4"/>
      <c r="E665" s="4"/>
      <c r="F665" s="4"/>
      <c r="G665" s="4"/>
      <c r="H665" s="4"/>
      <c r="I665" s="4"/>
    </row>
    <row r="666" spans="2:9" ht="12.75">
      <c r="B666" s="4"/>
      <c r="C666" s="4"/>
      <c r="D666" s="4"/>
      <c r="E666" s="4"/>
      <c r="F666" s="4"/>
      <c r="G666" s="4"/>
      <c r="H666" s="4"/>
      <c r="I666" s="4"/>
    </row>
    <row r="667" spans="2:9" ht="12.75">
      <c r="B667" s="4"/>
      <c r="C667" s="4"/>
      <c r="D667" s="4"/>
      <c r="E667" s="4"/>
      <c r="F667" s="4"/>
      <c r="G667" s="4"/>
      <c r="H667" s="4"/>
      <c r="I667" s="4"/>
    </row>
    <row r="668" spans="2:9" ht="12.75">
      <c r="B668" s="4"/>
      <c r="C668" s="4"/>
      <c r="D668" s="4"/>
      <c r="E668" s="4"/>
      <c r="F668" s="4"/>
      <c r="G668" s="4"/>
      <c r="H668" s="4"/>
      <c r="I668" s="4"/>
    </row>
    <row r="669" spans="2:9" ht="12.75">
      <c r="B669" s="4"/>
      <c r="C669" s="4"/>
      <c r="D669" s="4"/>
      <c r="E669" s="4"/>
      <c r="F669" s="4"/>
      <c r="G669" s="4"/>
      <c r="H669" s="4"/>
      <c r="I669" s="4"/>
    </row>
    <row r="670" spans="2:9" ht="12.75">
      <c r="B670" s="4"/>
      <c r="C670" s="4"/>
      <c r="D670" s="4"/>
      <c r="E670" s="4"/>
      <c r="F670" s="4"/>
      <c r="G670" s="4"/>
      <c r="H670" s="4"/>
      <c r="I670" s="4"/>
    </row>
    <row r="671" spans="2:9" ht="12.75">
      <c r="B671" s="4"/>
      <c r="C671" s="4"/>
      <c r="D671" s="4"/>
      <c r="E671" s="4"/>
      <c r="F671" s="4"/>
      <c r="G671" s="4"/>
      <c r="H671" s="4"/>
      <c r="I671" s="4"/>
    </row>
    <row r="672" spans="2:9" ht="12.75">
      <c r="B672" s="4"/>
      <c r="C672" s="4"/>
      <c r="D672" s="4"/>
      <c r="E672" s="4"/>
      <c r="F672" s="4"/>
      <c r="G672" s="4"/>
      <c r="H672" s="4"/>
      <c r="I672" s="4"/>
    </row>
    <row r="673" spans="2:9" ht="12.75">
      <c r="B673" s="4"/>
      <c r="C673" s="4"/>
      <c r="D673" s="4"/>
      <c r="E673" s="4"/>
      <c r="F673" s="4"/>
      <c r="G673" s="4"/>
      <c r="H673" s="4"/>
      <c r="I673" s="4"/>
    </row>
    <row r="674" spans="2:9" ht="12.75">
      <c r="B674" s="4"/>
      <c r="C674" s="4"/>
      <c r="D674" s="4"/>
      <c r="E674" s="4"/>
      <c r="F674" s="4"/>
      <c r="G674" s="4"/>
      <c r="H674" s="4"/>
      <c r="I674" s="4"/>
    </row>
    <row r="675" spans="2:9" ht="12.75">
      <c r="B675" s="4"/>
      <c r="C675" s="4"/>
      <c r="D675" s="4"/>
      <c r="E675" s="4"/>
      <c r="F675" s="4"/>
      <c r="G675" s="4"/>
      <c r="H675" s="4"/>
      <c r="I675" s="4"/>
    </row>
    <row r="676" spans="2:9" ht="12.75">
      <c r="B676" s="4"/>
      <c r="C676" s="4"/>
      <c r="D676" s="4"/>
      <c r="E676" s="4"/>
      <c r="F676" s="4"/>
      <c r="G676" s="4"/>
      <c r="H676" s="4"/>
      <c r="I676" s="4"/>
    </row>
    <row r="677" spans="2:9" ht="12.75">
      <c r="B677" s="4"/>
      <c r="C677" s="4"/>
      <c r="D677" s="4"/>
      <c r="E677" s="4"/>
      <c r="F677" s="4"/>
      <c r="G677" s="4"/>
      <c r="H677" s="4"/>
      <c r="I677" s="4"/>
    </row>
    <row r="678" spans="2:9" ht="12.75">
      <c r="B678" s="4"/>
      <c r="C678" s="4"/>
      <c r="D678" s="4"/>
      <c r="E678" s="4"/>
      <c r="F678" s="4"/>
      <c r="G678" s="4"/>
      <c r="H678" s="4"/>
      <c r="I678" s="4"/>
    </row>
    <row r="679" spans="2:9" ht="12.75">
      <c r="B679" s="4"/>
      <c r="C679" s="4"/>
      <c r="D679" s="4"/>
      <c r="E679" s="4"/>
      <c r="F679" s="4"/>
      <c r="G679" s="4"/>
      <c r="H679" s="4"/>
      <c r="I679" s="4"/>
    </row>
    <row r="680" spans="2:9" ht="12.75">
      <c r="B680" s="4"/>
      <c r="C680" s="4"/>
      <c r="D680" s="4"/>
      <c r="E680" s="4"/>
      <c r="F680" s="4"/>
      <c r="G680" s="4"/>
      <c r="H680" s="4"/>
      <c r="I680" s="4"/>
    </row>
    <row r="681" spans="2:9" ht="12.75">
      <c r="B681" s="4"/>
      <c r="C681" s="4"/>
      <c r="D681" s="4"/>
      <c r="E681" s="4"/>
      <c r="F681" s="4"/>
      <c r="G681" s="4"/>
      <c r="H681" s="4"/>
      <c r="I681" s="4"/>
    </row>
    <row r="682" spans="2:9" ht="12.75">
      <c r="B682" s="4"/>
      <c r="C682" s="4"/>
      <c r="D682" s="4"/>
      <c r="E682" s="4"/>
      <c r="F682" s="4"/>
      <c r="G682" s="4"/>
      <c r="H682" s="4"/>
      <c r="I682" s="4"/>
    </row>
    <row r="683" spans="2:9" ht="12.75">
      <c r="B683" s="4"/>
      <c r="C683" s="4"/>
      <c r="D683" s="4"/>
      <c r="E683" s="4"/>
      <c r="F683" s="4"/>
      <c r="G683" s="4"/>
      <c r="H683" s="4"/>
      <c r="I683" s="4"/>
    </row>
    <row r="684" spans="2:9" ht="12.75">
      <c r="B684" s="4"/>
      <c r="C684" s="4"/>
      <c r="D684" s="4"/>
      <c r="E684" s="4"/>
      <c r="F684" s="4"/>
      <c r="G684" s="4"/>
      <c r="H684" s="4"/>
      <c r="I684" s="4"/>
    </row>
    <row r="685" spans="2:9" ht="12.75">
      <c r="B685" s="4"/>
      <c r="C685" s="4"/>
      <c r="D685" s="4"/>
      <c r="E685" s="4"/>
      <c r="F685" s="4"/>
      <c r="G685" s="4"/>
      <c r="H685" s="4"/>
      <c r="I685" s="4"/>
    </row>
    <row r="686" spans="2:9" ht="12.75">
      <c r="B686" s="4"/>
      <c r="C686" s="4"/>
      <c r="D686" s="4"/>
      <c r="E686" s="4"/>
      <c r="F686" s="4"/>
      <c r="G686" s="4"/>
      <c r="H686" s="4"/>
      <c r="I686" s="4"/>
    </row>
    <row r="687" spans="2:9" ht="12.75">
      <c r="B687" s="4"/>
      <c r="C687" s="4"/>
      <c r="D687" s="4"/>
      <c r="E687" s="4"/>
      <c r="F687" s="4"/>
      <c r="G687" s="4"/>
      <c r="H687" s="4"/>
      <c r="I687" s="4"/>
    </row>
    <row r="688" spans="2:9" ht="12.75">
      <c r="B688" s="4"/>
      <c r="C688" s="4"/>
      <c r="D688" s="4"/>
      <c r="E688" s="4"/>
      <c r="F688" s="4"/>
      <c r="G688" s="4"/>
      <c r="H688" s="4"/>
      <c r="I688" s="4"/>
    </row>
    <row r="689" spans="2:9" ht="12.75">
      <c r="B689" s="4"/>
      <c r="C689" s="4"/>
      <c r="D689" s="4"/>
      <c r="E689" s="4"/>
      <c r="F689" s="4"/>
      <c r="G689" s="4"/>
      <c r="H689" s="4"/>
      <c r="I689" s="4"/>
    </row>
    <row r="690" spans="2:9" ht="12.75">
      <c r="B690" s="4"/>
      <c r="C690" s="4"/>
      <c r="D690" s="4"/>
      <c r="E690" s="4"/>
      <c r="F690" s="4"/>
      <c r="G690" s="4"/>
      <c r="H690" s="4"/>
      <c r="I690" s="4"/>
    </row>
    <row r="691" spans="2:9" ht="12.75">
      <c r="B691" s="4"/>
      <c r="C691" s="4"/>
      <c r="D691" s="4"/>
      <c r="E691" s="4"/>
      <c r="F691" s="4"/>
      <c r="G691" s="4"/>
      <c r="H691" s="4"/>
      <c r="I691" s="4"/>
    </row>
    <row r="692" spans="2:9" ht="12.75">
      <c r="B692" s="4"/>
      <c r="C692" s="4"/>
      <c r="D692" s="4"/>
      <c r="E692" s="4"/>
      <c r="F692" s="4"/>
      <c r="G692" s="4"/>
      <c r="H692" s="4"/>
      <c r="I692" s="4"/>
    </row>
    <row r="693" spans="2:9" ht="12.75">
      <c r="B693" s="4"/>
      <c r="C693" s="4"/>
      <c r="D693" s="4"/>
      <c r="E693" s="4"/>
      <c r="F693" s="4"/>
      <c r="G693" s="4"/>
      <c r="H693" s="4"/>
      <c r="I693" s="4"/>
    </row>
    <row r="694" spans="2:9" ht="12.75">
      <c r="B694" s="4"/>
      <c r="C694" s="4"/>
      <c r="D694" s="4"/>
      <c r="E694" s="4"/>
      <c r="F694" s="4"/>
      <c r="G694" s="4"/>
      <c r="H694" s="4"/>
      <c r="I694" s="4"/>
    </row>
    <row r="695" spans="2:9" ht="12.75">
      <c r="B695" s="4"/>
      <c r="C695" s="4"/>
      <c r="D695" s="4"/>
      <c r="E695" s="4"/>
      <c r="F695" s="4"/>
      <c r="G695" s="4"/>
      <c r="H695" s="4"/>
      <c r="I695" s="4"/>
    </row>
    <row r="696" spans="2:9" ht="12.75">
      <c r="B696" s="4"/>
      <c r="C696" s="4"/>
      <c r="D696" s="4"/>
      <c r="E696" s="4"/>
      <c r="F696" s="4"/>
      <c r="G696" s="4"/>
      <c r="H696" s="4"/>
      <c r="I696" s="4"/>
    </row>
    <row r="697" spans="2:9" ht="12.75">
      <c r="B697" s="4"/>
      <c r="C697" s="4"/>
      <c r="D697" s="4"/>
      <c r="E697" s="4"/>
      <c r="F697" s="4"/>
      <c r="G697" s="4"/>
      <c r="H697" s="4"/>
      <c r="I697" s="4"/>
    </row>
    <row r="698" spans="2:9" ht="12.75">
      <c r="B698" s="4"/>
      <c r="C698" s="4"/>
      <c r="D698" s="4"/>
      <c r="E698" s="4"/>
      <c r="F698" s="4"/>
      <c r="G698" s="4"/>
      <c r="H698" s="4"/>
      <c r="I698" s="4"/>
    </row>
    <row r="699" spans="2:9" ht="12.75">
      <c r="B699" s="4"/>
      <c r="C699" s="4"/>
      <c r="D699" s="4"/>
      <c r="E699" s="4"/>
      <c r="F699" s="4"/>
      <c r="G699" s="4"/>
      <c r="H699" s="4"/>
      <c r="I699" s="4"/>
    </row>
    <row r="700" spans="2:9" ht="12.75">
      <c r="B700" s="4"/>
      <c r="C700" s="4"/>
      <c r="D700" s="4"/>
      <c r="E700" s="4"/>
      <c r="F700" s="4"/>
      <c r="G700" s="4"/>
      <c r="H700" s="4"/>
      <c r="I700" s="4"/>
    </row>
    <row r="701" spans="2:9" ht="12.75">
      <c r="B701" s="4"/>
      <c r="C701" s="4"/>
      <c r="D701" s="4"/>
      <c r="E701" s="4"/>
      <c r="F701" s="4"/>
      <c r="G701" s="4"/>
      <c r="H701" s="4"/>
      <c r="I701" s="4"/>
    </row>
    <row r="702" spans="2:9" ht="12.75">
      <c r="B702" s="4"/>
      <c r="C702" s="4"/>
      <c r="D702" s="4"/>
      <c r="E702" s="4"/>
      <c r="F702" s="4"/>
      <c r="G702" s="4"/>
      <c r="H702" s="4"/>
      <c r="I702" s="4"/>
    </row>
    <row r="703" spans="2:9" ht="12.75">
      <c r="B703" s="4"/>
      <c r="C703" s="4"/>
      <c r="D703" s="4"/>
      <c r="E703" s="4"/>
      <c r="F703" s="4"/>
      <c r="G703" s="4"/>
      <c r="H703" s="4"/>
      <c r="I703" s="4"/>
    </row>
    <row r="704" spans="2:9" ht="12.75">
      <c r="B704" s="4"/>
      <c r="C704" s="4"/>
      <c r="D704" s="4"/>
      <c r="E704" s="4"/>
      <c r="F704" s="4"/>
      <c r="G704" s="4"/>
      <c r="H704" s="4"/>
      <c r="I704" s="4"/>
    </row>
    <row r="705" spans="2:9" ht="12.75">
      <c r="B705" s="4"/>
      <c r="C705" s="4"/>
      <c r="D705" s="4"/>
      <c r="E705" s="4"/>
      <c r="F705" s="4"/>
      <c r="G705" s="4"/>
      <c r="H705" s="4"/>
      <c r="I705" s="4"/>
    </row>
    <row r="706" spans="2:9" ht="12.75">
      <c r="B706" s="4"/>
      <c r="C706" s="4"/>
      <c r="D706" s="4"/>
      <c r="E706" s="4"/>
      <c r="F706" s="4"/>
      <c r="G706" s="4"/>
      <c r="H706" s="4"/>
      <c r="I706" s="4"/>
    </row>
    <row r="707" spans="2:9" ht="12.75">
      <c r="B707" s="4"/>
      <c r="C707" s="4"/>
      <c r="D707" s="4"/>
      <c r="E707" s="4"/>
      <c r="F707" s="4"/>
      <c r="G707" s="4"/>
      <c r="H707" s="4"/>
      <c r="I707" s="4"/>
    </row>
    <row r="708" spans="2:9" ht="12.75">
      <c r="B708" s="4"/>
      <c r="C708" s="4"/>
      <c r="D708" s="4"/>
      <c r="E708" s="4"/>
      <c r="F708" s="4"/>
      <c r="G708" s="4"/>
      <c r="H708" s="4"/>
      <c r="I708" s="4"/>
    </row>
    <row r="709" spans="2:9" ht="12.75">
      <c r="B709" s="4"/>
      <c r="C709" s="4"/>
      <c r="D709" s="4"/>
      <c r="E709" s="4"/>
      <c r="F709" s="4"/>
      <c r="G709" s="4"/>
      <c r="H709" s="4"/>
      <c r="I709" s="4"/>
    </row>
    <row r="710" spans="2:9" ht="12.75">
      <c r="B710" s="4"/>
      <c r="C710" s="4"/>
      <c r="D710" s="4"/>
      <c r="E710" s="4"/>
      <c r="F710" s="4"/>
      <c r="G710" s="4"/>
      <c r="H710" s="4"/>
      <c r="I710" s="4"/>
    </row>
    <row r="711" spans="2:9" ht="12.75">
      <c r="B711" s="4"/>
      <c r="C711" s="4"/>
      <c r="D711" s="4"/>
      <c r="E711" s="4"/>
      <c r="F711" s="4"/>
      <c r="G711" s="4"/>
      <c r="H711" s="4"/>
      <c r="I711" s="4"/>
    </row>
    <row r="712" spans="2:9" ht="12.75">
      <c r="B712" s="4"/>
      <c r="C712" s="4"/>
      <c r="D712" s="4"/>
      <c r="E712" s="4"/>
      <c r="F712" s="4"/>
      <c r="G712" s="4"/>
      <c r="H712" s="4"/>
      <c r="I712" s="4"/>
    </row>
    <row r="713" spans="2:9" ht="12.75">
      <c r="B713" s="4"/>
      <c r="C713" s="4"/>
      <c r="D713" s="4"/>
      <c r="E713" s="4"/>
      <c r="F713" s="4"/>
      <c r="G713" s="4"/>
      <c r="H713" s="4"/>
      <c r="I713" s="4"/>
    </row>
    <row r="714" spans="2:9" ht="12.75">
      <c r="B714" s="4"/>
      <c r="C714" s="4"/>
      <c r="D714" s="4"/>
      <c r="E714" s="4"/>
      <c r="F714" s="4"/>
      <c r="G714" s="4"/>
      <c r="H714" s="4"/>
      <c r="I714" s="4"/>
    </row>
    <row r="715" spans="2:9" ht="12.75">
      <c r="B715" s="4"/>
      <c r="C715" s="4"/>
      <c r="D715" s="4"/>
      <c r="E715" s="4"/>
      <c r="F715" s="4"/>
      <c r="G715" s="4"/>
      <c r="H715" s="4"/>
      <c r="I715" s="4"/>
    </row>
    <row r="716" spans="2:9" ht="12.75">
      <c r="B716" s="4"/>
      <c r="C716" s="4"/>
      <c r="D716" s="4"/>
      <c r="E716" s="4"/>
      <c r="F716" s="4"/>
      <c r="G716" s="4"/>
      <c r="H716" s="4"/>
      <c r="I716" s="4"/>
    </row>
    <row r="717" spans="2:9" ht="12.75">
      <c r="B717" s="4"/>
      <c r="C717" s="4"/>
      <c r="D717" s="4"/>
      <c r="E717" s="4"/>
      <c r="F717" s="4"/>
      <c r="G717" s="4"/>
      <c r="H717" s="4"/>
      <c r="I717" s="4"/>
    </row>
    <row r="718" spans="2:9" ht="12.75">
      <c r="B718" s="4"/>
      <c r="C718" s="4"/>
      <c r="D718" s="4"/>
      <c r="E718" s="4"/>
      <c r="F718" s="4"/>
      <c r="G718" s="4"/>
      <c r="H718" s="4"/>
      <c r="I718" s="4"/>
    </row>
    <row r="719" spans="2:9" ht="12.75">
      <c r="B719" s="4"/>
      <c r="C719" s="4"/>
      <c r="D719" s="4"/>
      <c r="E719" s="4"/>
      <c r="F719" s="4"/>
      <c r="G719" s="4"/>
      <c r="H719" s="4"/>
      <c r="I719" s="4"/>
    </row>
    <row r="720" spans="2:9" ht="12.75">
      <c r="B720" s="4"/>
      <c r="C720" s="4"/>
      <c r="D720" s="4"/>
      <c r="E720" s="4"/>
      <c r="F720" s="4"/>
      <c r="G720" s="4"/>
      <c r="H720" s="4"/>
      <c r="I720" s="4"/>
    </row>
    <row r="721" spans="2:9" ht="12.75">
      <c r="B721" s="4"/>
      <c r="C721" s="4"/>
      <c r="D721" s="4"/>
      <c r="E721" s="4"/>
      <c r="F721" s="4"/>
      <c r="G721" s="4"/>
      <c r="H721" s="4"/>
      <c r="I721" s="4"/>
    </row>
    <row r="722" spans="2:9" ht="12.75">
      <c r="B722" s="4"/>
      <c r="C722" s="4"/>
      <c r="D722" s="4"/>
      <c r="E722" s="4"/>
      <c r="F722" s="4"/>
      <c r="G722" s="4"/>
      <c r="H722" s="4"/>
      <c r="I722" s="4"/>
    </row>
    <row r="723" spans="2:9" ht="12.75">
      <c r="B723" s="4"/>
      <c r="C723" s="4"/>
      <c r="D723" s="4"/>
      <c r="E723" s="4"/>
      <c r="F723" s="4"/>
      <c r="G723" s="4"/>
      <c r="H723" s="4"/>
      <c r="I723" s="4"/>
    </row>
    <row r="724" spans="2:9" ht="12.75">
      <c r="B724" s="4"/>
      <c r="C724" s="4"/>
      <c r="D724" s="4"/>
      <c r="E724" s="4"/>
      <c r="F724" s="4"/>
      <c r="G724" s="4"/>
      <c r="H724" s="4"/>
      <c r="I724" s="4"/>
    </row>
    <row r="725" spans="2:9" ht="12.75">
      <c r="B725" s="4"/>
      <c r="C725" s="4"/>
      <c r="D725" s="4"/>
      <c r="E725" s="4"/>
      <c r="F725" s="4"/>
      <c r="G725" s="4"/>
      <c r="H725" s="4"/>
      <c r="I725" s="4"/>
    </row>
    <row r="726" spans="2:9" ht="12.75">
      <c r="B726" s="4"/>
      <c r="C726" s="4"/>
      <c r="D726" s="4"/>
      <c r="E726" s="4"/>
      <c r="F726" s="4"/>
      <c r="G726" s="4"/>
      <c r="H726" s="4"/>
      <c r="I726" s="4"/>
    </row>
    <row r="727" spans="2:9" ht="12.75">
      <c r="B727" s="4"/>
      <c r="C727" s="4"/>
      <c r="D727" s="4"/>
      <c r="E727" s="4"/>
      <c r="F727" s="4"/>
      <c r="G727" s="4"/>
      <c r="H727" s="4"/>
      <c r="I727" s="4"/>
    </row>
    <row r="728" spans="2:9" ht="12.75">
      <c r="B728" s="4"/>
      <c r="C728" s="4"/>
      <c r="D728" s="4"/>
      <c r="E728" s="4"/>
      <c r="F728" s="4"/>
      <c r="G728" s="4"/>
      <c r="H728" s="4"/>
      <c r="I728" s="4"/>
    </row>
    <row r="729" spans="2:9" ht="12.75">
      <c r="B729" s="4"/>
      <c r="C729" s="4"/>
      <c r="D729" s="4"/>
      <c r="E729" s="4"/>
      <c r="F729" s="4"/>
      <c r="G729" s="4"/>
      <c r="H729" s="4"/>
      <c r="I729" s="4"/>
    </row>
    <row r="730" spans="2:9" ht="12.75">
      <c r="B730" s="4"/>
      <c r="C730" s="4"/>
      <c r="D730" s="4"/>
      <c r="E730" s="4"/>
      <c r="F730" s="4"/>
      <c r="G730" s="4"/>
      <c r="H730" s="4"/>
      <c r="I730" s="4"/>
    </row>
    <row r="731" spans="2:9" ht="12.75">
      <c r="B731" s="4"/>
      <c r="C731" s="4"/>
      <c r="D731" s="4"/>
      <c r="E731" s="4"/>
      <c r="F731" s="4"/>
      <c r="G731" s="4"/>
      <c r="H731" s="4"/>
      <c r="I731" s="4"/>
    </row>
    <row r="732" spans="2:9" ht="12.75">
      <c r="B732" s="4"/>
      <c r="C732" s="4"/>
      <c r="D732" s="4"/>
      <c r="E732" s="4"/>
      <c r="F732" s="4"/>
      <c r="G732" s="4"/>
      <c r="H732" s="4"/>
      <c r="I732" s="4"/>
    </row>
    <row r="733" spans="2:9" ht="12.75">
      <c r="B733" s="4"/>
      <c r="C733" s="4"/>
      <c r="D733" s="4"/>
      <c r="E733" s="4"/>
      <c r="F733" s="4"/>
      <c r="G733" s="4"/>
      <c r="H733" s="4"/>
      <c r="I733" s="4"/>
    </row>
    <row r="734" spans="2:9" ht="12.75">
      <c r="B734" s="4"/>
      <c r="C734" s="4"/>
      <c r="D734" s="4"/>
      <c r="E734" s="4"/>
      <c r="F734" s="4"/>
      <c r="G734" s="4"/>
      <c r="H734" s="4"/>
      <c r="I734" s="4"/>
    </row>
    <row r="735" spans="2:9" ht="12.75">
      <c r="B735" s="4"/>
      <c r="C735" s="4"/>
      <c r="D735" s="4"/>
      <c r="E735" s="4"/>
      <c r="F735" s="4"/>
      <c r="G735" s="4"/>
      <c r="H735" s="4"/>
      <c r="I735" s="4"/>
    </row>
    <row r="736" spans="2:9" ht="12.75">
      <c r="B736" s="4"/>
      <c r="C736" s="4"/>
      <c r="D736" s="4"/>
      <c r="E736" s="4"/>
      <c r="F736" s="4"/>
      <c r="G736" s="4"/>
      <c r="H736" s="4"/>
      <c r="I736" s="4"/>
    </row>
    <row r="737" spans="2:9" ht="12.75">
      <c r="B737" s="4"/>
      <c r="C737" s="4"/>
      <c r="D737" s="4"/>
      <c r="E737" s="4"/>
      <c r="F737" s="4"/>
      <c r="G737" s="4"/>
      <c r="H737" s="4"/>
      <c r="I737" s="4"/>
    </row>
  </sheetData>
  <sheetProtection/>
  <mergeCells count="2">
    <mergeCell ref="B4:I4"/>
    <mergeCell ref="J4:Q4"/>
  </mergeCells>
  <printOptions/>
  <pageMargins left="0.75" right="0.75" top="1" bottom="1" header="0.4921259845" footer="0.4921259845"/>
  <pageSetup fitToHeight="1" fitToWidth="1" horizontalDpi="600" verticalDpi="600" orientation="landscape" paperSize="9" scale="30" r:id="rId1"/>
</worksheet>
</file>

<file path=xl/worksheets/sheet30.xml><?xml version="1.0" encoding="utf-8"?>
<worksheet xmlns="http://schemas.openxmlformats.org/spreadsheetml/2006/main" xmlns:r="http://schemas.openxmlformats.org/officeDocument/2006/relationships">
  <dimension ref="B1:K25"/>
  <sheetViews>
    <sheetView showGridLines="0" zoomScalePageLayoutView="0" workbookViewId="0" topLeftCell="A1">
      <selection activeCell="B3" sqref="B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151</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46524</v>
      </c>
      <c r="D7" s="59">
        <f>C7/$C$18</f>
        <v>0.01791798029499734</v>
      </c>
      <c r="E7" s="41">
        <v>1689</v>
      </c>
      <c r="F7" s="60">
        <f aca="true" t="shared" si="0" ref="F7:F17">E7/$E$18</f>
        <v>0.016082497786157054</v>
      </c>
      <c r="G7" s="41">
        <v>501</v>
      </c>
      <c r="H7" s="60">
        <f aca="true" t="shared" si="1" ref="H7:H17">G7/$G$18</f>
        <v>0.008961150461472419</v>
      </c>
      <c r="I7" s="41">
        <v>48714</v>
      </c>
      <c r="J7" s="60">
        <f>I7/$I$18</f>
        <v>0.017666469502184465</v>
      </c>
      <c r="K7" s="104"/>
    </row>
    <row r="8" spans="2:11" ht="13.5" customHeight="1">
      <c r="B8" s="30" t="s">
        <v>38</v>
      </c>
      <c r="C8" s="44">
        <v>221308</v>
      </c>
      <c r="D8" s="59">
        <f aca="true" t="shared" si="2" ref="D8:D17">C8/$C$18</f>
        <v>0.08523326418891908</v>
      </c>
      <c r="E8" s="42">
        <v>8746</v>
      </c>
      <c r="F8" s="59">
        <f t="shared" si="0"/>
        <v>0.08327858237876234</v>
      </c>
      <c r="G8" s="42">
        <v>1485</v>
      </c>
      <c r="H8" s="59">
        <f t="shared" si="1"/>
        <v>0.026561493882807468</v>
      </c>
      <c r="I8" s="42">
        <v>231539</v>
      </c>
      <c r="J8" s="59">
        <f aca="true" t="shared" si="3" ref="J8:J17">I8/$I$18</f>
        <v>0.08396922203198852</v>
      </c>
      <c r="K8" s="104"/>
    </row>
    <row r="9" spans="2:11" ht="13.5" customHeight="1">
      <c r="B9" s="30" t="s">
        <v>39</v>
      </c>
      <c r="C9" s="44">
        <v>197243</v>
      </c>
      <c r="D9" s="59">
        <f t="shared" si="2"/>
        <v>0.07596501133449747</v>
      </c>
      <c r="E9" s="42">
        <v>8771</v>
      </c>
      <c r="F9" s="59">
        <f t="shared" si="0"/>
        <v>0.08351663000733187</v>
      </c>
      <c r="G9" s="42">
        <v>1567</v>
      </c>
      <c r="H9" s="59">
        <f t="shared" si="1"/>
        <v>0.028028189167918723</v>
      </c>
      <c r="I9" s="42">
        <v>207581</v>
      </c>
      <c r="J9" s="59">
        <f t="shared" si="3"/>
        <v>0.07528068739444417</v>
      </c>
      <c r="K9" s="104"/>
    </row>
    <row r="10" spans="2:11" ht="13.5" customHeight="1">
      <c r="B10" s="30" t="s">
        <v>40</v>
      </c>
      <c r="C10" s="44">
        <v>258006</v>
      </c>
      <c r="D10" s="59">
        <f t="shared" si="2"/>
        <v>0.09936691651601504</v>
      </c>
      <c r="E10" s="42">
        <v>12016</v>
      </c>
      <c r="F10" s="59">
        <f t="shared" si="0"/>
        <v>0.1144152121956561</v>
      </c>
      <c r="G10" s="42">
        <v>2304</v>
      </c>
      <c r="H10" s="59">
        <f t="shared" si="1"/>
        <v>0.0412105602060528</v>
      </c>
      <c r="I10" s="42">
        <v>272326</v>
      </c>
      <c r="J10" s="59">
        <f t="shared" si="3"/>
        <v>0.09876091008030312</v>
      </c>
      <c r="K10" s="104"/>
    </row>
    <row r="11" spans="2:11" ht="13.5" customHeight="1">
      <c r="B11" s="30" t="s">
        <v>41</v>
      </c>
      <c r="C11" s="44">
        <v>473270</v>
      </c>
      <c r="D11" s="59">
        <f t="shared" si="2"/>
        <v>0.1822724300192028</v>
      </c>
      <c r="E11" s="42">
        <v>22442</v>
      </c>
      <c r="F11" s="59">
        <f t="shared" si="0"/>
        <v>0.21369059521429049</v>
      </c>
      <c r="G11" s="42">
        <v>7457</v>
      </c>
      <c r="H11" s="59">
        <f t="shared" si="1"/>
        <v>0.1333798383057881</v>
      </c>
      <c r="I11" s="42">
        <v>503169</v>
      </c>
      <c r="J11" s="59">
        <f t="shared" si="3"/>
        <v>0.18247772289166675</v>
      </c>
      <c r="K11" s="104"/>
    </row>
    <row r="12" spans="2:11" ht="13.5" customHeight="1">
      <c r="B12" s="30" t="s">
        <v>42</v>
      </c>
      <c r="C12" s="44">
        <v>370159</v>
      </c>
      <c r="D12" s="59">
        <f t="shared" si="2"/>
        <v>0.14256086467233944</v>
      </c>
      <c r="E12" s="42">
        <v>17709</v>
      </c>
      <c r="F12" s="59">
        <f t="shared" si="0"/>
        <v>0.16862341817350815</v>
      </c>
      <c r="G12" s="42">
        <v>8564</v>
      </c>
      <c r="H12" s="59">
        <f t="shared" si="1"/>
        <v>0.15318022465479</v>
      </c>
      <c r="I12" s="42">
        <v>396432</v>
      </c>
      <c r="J12" s="59">
        <f t="shared" si="3"/>
        <v>0.14376881056144006</v>
      </c>
      <c r="K12" s="104"/>
    </row>
    <row r="13" spans="2:11" ht="13.5" customHeight="1">
      <c r="B13" s="30" t="s">
        <v>43</v>
      </c>
      <c r="C13" s="44">
        <v>245617</v>
      </c>
      <c r="D13" s="59">
        <f t="shared" si="2"/>
        <v>0.09459548977122262</v>
      </c>
      <c r="E13" s="42">
        <v>10921</v>
      </c>
      <c r="F13" s="59">
        <f t="shared" si="0"/>
        <v>0.10398872606431095</v>
      </c>
      <c r="G13" s="42">
        <v>7365</v>
      </c>
      <c r="H13" s="59">
        <f t="shared" si="1"/>
        <v>0.13173427774200472</v>
      </c>
      <c r="I13" s="42">
        <v>263903</v>
      </c>
      <c r="J13" s="59">
        <f t="shared" si="3"/>
        <v>0.09570625079104542</v>
      </c>
      <c r="K13" s="104"/>
    </row>
    <row r="14" spans="2:11" ht="13.5" customHeight="1">
      <c r="B14" s="30" t="s">
        <v>44</v>
      </c>
      <c r="C14" s="44">
        <v>162899</v>
      </c>
      <c r="D14" s="59">
        <f t="shared" si="2"/>
        <v>0.06273796475098382</v>
      </c>
      <c r="E14" s="42">
        <v>6376</v>
      </c>
      <c r="F14" s="59">
        <f t="shared" si="0"/>
        <v>0.06071166719037145</v>
      </c>
      <c r="G14" s="42">
        <v>5852</v>
      </c>
      <c r="H14" s="59">
        <f t="shared" si="1"/>
        <v>0.10467196107891535</v>
      </c>
      <c r="I14" s="42">
        <v>175127</v>
      </c>
      <c r="J14" s="59">
        <f t="shared" si="3"/>
        <v>0.0635110195120306</v>
      </c>
      <c r="K14" s="104"/>
    </row>
    <row r="15" spans="2:11" ht="13.5" customHeight="1">
      <c r="B15" s="30" t="s">
        <v>45</v>
      </c>
      <c r="C15" s="44">
        <v>199008</v>
      </c>
      <c r="D15" s="59">
        <f t="shared" si="2"/>
        <v>0.07664477307511887</v>
      </c>
      <c r="E15" s="42">
        <v>6893</v>
      </c>
      <c r="F15" s="59">
        <f t="shared" si="0"/>
        <v>0.0656344921491892</v>
      </c>
      <c r="G15" s="42">
        <v>7884</v>
      </c>
      <c r="H15" s="59">
        <f t="shared" si="1"/>
        <v>0.14101738570508693</v>
      </c>
      <c r="I15" s="42">
        <v>213785</v>
      </c>
      <c r="J15" s="59">
        <f t="shared" si="3"/>
        <v>0.07753061096449697</v>
      </c>
      <c r="K15" s="104"/>
    </row>
    <row r="16" spans="2:11" ht="13.5" customHeight="1">
      <c r="B16" s="30" t="s">
        <v>46</v>
      </c>
      <c r="C16" s="44">
        <v>197473</v>
      </c>
      <c r="D16" s="59">
        <f t="shared" si="2"/>
        <v>0.07605359218455011</v>
      </c>
      <c r="E16" s="42">
        <v>5575</v>
      </c>
      <c r="F16" s="59">
        <f t="shared" si="0"/>
        <v>0.0530846211710039</v>
      </c>
      <c r="G16" s="42">
        <v>7178</v>
      </c>
      <c r="H16" s="59">
        <f t="shared" si="1"/>
        <v>0.12838949703083638</v>
      </c>
      <c r="I16" s="42">
        <v>210226</v>
      </c>
      <c r="J16" s="59">
        <f t="shared" si="3"/>
        <v>0.07623991496420394</v>
      </c>
      <c r="K16" s="104"/>
    </row>
    <row r="17" spans="2:11" ht="13.5" customHeight="1" thickBot="1">
      <c r="B17" s="30" t="s">
        <v>47</v>
      </c>
      <c r="C17" s="44">
        <v>224991</v>
      </c>
      <c r="D17" s="59">
        <f t="shared" si="2"/>
        <v>0.08665171319215344</v>
      </c>
      <c r="E17" s="42">
        <v>3883</v>
      </c>
      <c r="F17" s="59">
        <f t="shared" si="0"/>
        <v>0.0369735576694185</v>
      </c>
      <c r="G17" s="42">
        <v>5751</v>
      </c>
      <c r="H17" s="59">
        <f t="shared" si="1"/>
        <v>0.10286542176432711</v>
      </c>
      <c r="I17" s="42">
        <v>234625</v>
      </c>
      <c r="J17" s="59">
        <f t="shared" si="3"/>
        <v>0.08508838130619596</v>
      </c>
      <c r="K17" s="104"/>
    </row>
    <row r="18" spans="2:11" ht="16.5" customHeight="1" thickBot="1">
      <c r="B18" s="77" t="s">
        <v>27</v>
      </c>
      <c r="C18" s="66">
        <f aca="true" t="shared" si="4" ref="C18:J18">SUM(C7:C17)</f>
        <v>2596498</v>
      </c>
      <c r="D18" s="65">
        <f t="shared" si="4"/>
        <v>1</v>
      </c>
      <c r="E18" s="64">
        <f t="shared" si="4"/>
        <v>105021</v>
      </c>
      <c r="F18" s="65">
        <f t="shared" si="4"/>
        <v>0.9999999999999999</v>
      </c>
      <c r="G18" s="64">
        <f t="shared" si="4"/>
        <v>55908</v>
      </c>
      <c r="H18" s="65">
        <f t="shared" si="4"/>
        <v>0.9999999999999999</v>
      </c>
      <c r="I18" s="64">
        <f t="shared" si="4"/>
        <v>2757427</v>
      </c>
      <c r="J18" s="65">
        <f t="shared" si="4"/>
        <v>1</v>
      </c>
      <c r="K18" s="104"/>
    </row>
    <row r="19" spans="2:11" s="28" customFormat="1" ht="14.25" customHeight="1" thickBot="1">
      <c r="B19" s="61" t="s">
        <v>28</v>
      </c>
      <c r="C19" s="159">
        <v>775</v>
      </c>
      <c r="D19" s="160"/>
      <c r="E19" s="159">
        <v>791</v>
      </c>
      <c r="F19" s="160"/>
      <c r="G19" s="159">
        <v>1139</v>
      </c>
      <c r="H19" s="160"/>
      <c r="I19" s="159">
        <v>779</v>
      </c>
      <c r="J19" s="160"/>
      <c r="K19" s="22"/>
    </row>
    <row r="20" spans="2:11" s="28" customFormat="1" ht="14.25" customHeight="1" thickBot="1">
      <c r="B20" s="62" t="s">
        <v>29</v>
      </c>
      <c r="C20" s="159">
        <v>1445</v>
      </c>
      <c r="D20" s="160"/>
      <c r="E20" s="159">
        <v>1414</v>
      </c>
      <c r="F20" s="160"/>
      <c r="G20" s="159">
        <v>1770</v>
      </c>
      <c r="H20" s="160"/>
      <c r="I20" s="159">
        <v>1451</v>
      </c>
      <c r="J20" s="160"/>
      <c r="K20" s="22"/>
    </row>
    <row r="21" spans="2:11" s="28" customFormat="1" ht="14.25" customHeight="1" thickBot="1">
      <c r="B21" s="62" t="s">
        <v>48</v>
      </c>
      <c r="C21" s="159">
        <v>1809</v>
      </c>
      <c r="D21" s="160"/>
      <c r="E21" s="159">
        <v>1756</v>
      </c>
      <c r="F21" s="160"/>
      <c r="G21" s="159">
        <v>2199</v>
      </c>
      <c r="H21" s="160"/>
      <c r="I21" s="159">
        <v>1813</v>
      </c>
      <c r="J21" s="160"/>
      <c r="K21" s="22"/>
    </row>
    <row r="22" spans="2:11" s="28" customFormat="1" ht="13.5" thickBot="1">
      <c r="B22" s="62" t="s">
        <v>30</v>
      </c>
      <c r="C22" s="159">
        <v>2450</v>
      </c>
      <c r="D22" s="160"/>
      <c r="E22" s="159">
        <v>2154</v>
      </c>
      <c r="F22" s="160"/>
      <c r="G22" s="159">
        <v>2909</v>
      </c>
      <c r="H22" s="160"/>
      <c r="I22" s="159">
        <v>2448</v>
      </c>
      <c r="J22" s="160"/>
      <c r="K22" s="22"/>
    </row>
    <row r="23" spans="2:11" s="28" customFormat="1" ht="13.5" thickBot="1">
      <c r="B23" s="62" t="s">
        <v>31</v>
      </c>
      <c r="C23" s="159">
        <v>5004</v>
      </c>
      <c r="D23" s="160"/>
      <c r="E23" s="159">
        <v>3636</v>
      </c>
      <c r="F23" s="160"/>
      <c r="G23" s="159">
        <v>5228</v>
      </c>
      <c r="H23" s="160"/>
      <c r="I23" s="159">
        <v>4959</v>
      </c>
      <c r="J23" s="160"/>
      <c r="K23" s="22"/>
    </row>
    <row r="24" spans="2:11" ht="13.5" thickBot="1">
      <c r="B24" s="62" t="s">
        <v>91</v>
      </c>
      <c r="C24" s="159">
        <v>2207</v>
      </c>
      <c r="D24" s="160"/>
      <c r="E24" s="159">
        <v>1917</v>
      </c>
      <c r="F24" s="160"/>
      <c r="G24" s="159">
        <v>2581</v>
      </c>
      <c r="H24" s="160"/>
      <c r="I24" s="159">
        <v>2203</v>
      </c>
      <c r="J24" s="160"/>
      <c r="K24" s="105"/>
    </row>
    <row r="25" ht="10.5" customHeight="1">
      <c r="K25" s="105"/>
    </row>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B1:K26"/>
  <sheetViews>
    <sheetView showGridLines="0" zoomScalePageLayoutView="0" workbookViewId="0" topLeftCell="A1">
      <selection activeCell="B3" sqref="B3"/>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150</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30625</v>
      </c>
      <c r="D7" s="59">
        <f aca="true" t="shared" si="0" ref="D7:D18">C7/$C$19</f>
        <v>0.011794732751575391</v>
      </c>
      <c r="E7" s="41">
        <v>0</v>
      </c>
      <c r="F7" s="59">
        <f aca="true" t="shared" si="1" ref="F7:F18">E7/$E$19</f>
        <v>0</v>
      </c>
      <c r="G7" s="41">
        <v>0</v>
      </c>
      <c r="H7" s="59">
        <f aca="true" t="shared" si="2" ref="H7:H18">G7/$G$19</f>
        <v>0</v>
      </c>
      <c r="I7" s="41">
        <v>30625</v>
      </c>
      <c r="J7" s="60">
        <f>I7/$I$19</f>
        <v>0.01110636836442089</v>
      </c>
      <c r="K7" s="104"/>
    </row>
    <row r="8" spans="2:11" ht="13.5" customHeight="1">
      <c r="B8" s="40" t="s">
        <v>51</v>
      </c>
      <c r="C8" s="42">
        <v>98205</v>
      </c>
      <c r="D8" s="59">
        <f t="shared" si="0"/>
        <v>0.037822097301827305</v>
      </c>
      <c r="E8" s="42">
        <v>15</v>
      </c>
      <c r="F8" s="59">
        <f t="shared" si="1"/>
        <v>0.0001428285771417145</v>
      </c>
      <c r="G8" s="42">
        <v>0</v>
      </c>
      <c r="H8" s="59">
        <f t="shared" si="2"/>
        <v>0</v>
      </c>
      <c r="I8" s="42">
        <v>98220</v>
      </c>
      <c r="J8" s="59">
        <f aca="true" t="shared" si="3" ref="J8:J18">I8/$I$19</f>
        <v>0.03562016328990759</v>
      </c>
      <c r="K8" s="104"/>
    </row>
    <row r="9" spans="2:11" ht="13.5" customHeight="1">
      <c r="B9" s="40" t="s">
        <v>52</v>
      </c>
      <c r="C9" s="42">
        <v>249391</v>
      </c>
      <c r="D9" s="59">
        <f t="shared" si="0"/>
        <v>0.09604898598034738</v>
      </c>
      <c r="E9" s="42">
        <v>15203</v>
      </c>
      <c r="F9" s="59">
        <f t="shared" si="1"/>
        <v>0.14476152388569904</v>
      </c>
      <c r="G9" s="42">
        <v>2153</v>
      </c>
      <c r="H9" s="59">
        <f t="shared" si="2"/>
        <v>0.03850969449810403</v>
      </c>
      <c r="I9" s="42">
        <v>266747</v>
      </c>
      <c r="J9" s="59">
        <f t="shared" si="3"/>
        <v>0.09673764708911604</v>
      </c>
      <c r="K9" s="104"/>
    </row>
    <row r="10" spans="2:11" ht="13.5" customHeight="1">
      <c r="B10" s="40" t="s">
        <v>53</v>
      </c>
      <c r="C10" s="42">
        <v>532803</v>
      </c>
      <c r="D10" s="59">
        <f t="shared" si="0"/>
        <v>0.20520062022000402</v>
      </c>
      <c r="E10" s="42">
        <v>24667</v>
      </c>
      <c r="F10" s="59">
        <f t="shared" si="1"/>
        <v>0.23487683415697813</v>
      </c>
      <c r="G10" s="42">
        <v>2643</v>
      </c>
      <c r="H10" s="59">
        <f t="shared" si="2"/>
        <v>0.047274093153037135</v>
      </c>
      <c r="I10" s="42">
        <v>560113</v>
      </c>
      <c r="J10" s="59">
        <f t="shared" si="3"/>
        <v>0.20312885889635518</v>
      </c>
      <c r="K10" s="104"/>
    </row>
    <row r="11" spans="2:11" ht="13.5" customHeight="1">
      <c r="B11" s="40" t="s">
        <v>54</v>
      </c>
      <c r="C11" s="42">
        <v>858292</v>
      </c>
      <c r="D11" s="59">
        <f t="shared" si="0"/>
        <v>0.3305575432755966</v>
      </c>
      <c r="E11" s="42">
        <v>40288</v>
      </c>
      <c r="F11" s="59">
        <f t="shared" si="1"/>
        <v>0.3836185143923596</v>
      </c>
      <c r="G11" s="42">
        <v>7234</v>
      </c>
      <c r="H11" s="59">
        <f t="shared" si="2"/>
        <v>0.12939114259140017</v>
      </c>
      <c r="I11" s="42">
        <v>905814</v>
      </c>
      <c r="J11" s="59">
        <f t="shared" si="3"/>
        <v>0.3284997209354953</v>
      </c>
      <c r="K11" s="104"/>
    </row>
    <row r="12" spans="2:11" ht="13.5" customHeight="1">
      <c r="B12" s="40" t="s">
        <v>55</v>
      </c>
      <c r="C12" s="42">
        <v>306308</v>
      </c>
      <c r="D12" s="59">
        <f t="shared" si="0"/>
        <v>0.1179696652953324</v>
      </c>
      <c r="E12" s="42">
        <v>11126</v>
      </c>
      <c r="F12" s="59">
        <f t="shared" si="1"/>
        <v>0.10594071661858105</v>
      </c>
      <c r="G12" s="42">
        <v>10803</v>
      </c>
      <c r="H12" s="59">
        <f t="shared" si="2"/>
        <v>0.19322816054947414</v>
      </c>
      <c r="I12" s="42">
        <v>328237</v>
      </c>
      <c r="J12" s="59">
        <f t="shared" si="3"/>
        <v>0.11903742148024227</v>
      </c>
      <c r="K12" s="104"/>
    </row>
    <row r="13" spans="2:11" ht="13.5" customHeight="1">
      <c r="B13" s="40" t="s">
        <v>56</v>
      </c>
      <c r="C13" s="42">
        <v>165157</v>
      </c>
      <c r="D13" s="59">
        <f t="shared" si="0"/>
        <v>0.06360759761802243</v>
      </c>
      <c r="E13" s="42">
        <v>5197</v>
      </c>
      <c r="F13" s="59">
        <f t="shared" si="1"/>
        <v>0.04948534102703269</v>
      </c>
      <c r="G13" s="42">
        <v>9241</v>
      </c>
      <c r="H13" s="59">
        <f t="shared" si="2"/>
        <v>0.16528940402089146</v>
      </c>
      <c r="I13" s="42">
        <v>179595</v>
      </c>
      <c r="J13" s="59">
        <f t="shared" si="3"/>
        <v>0.06513137065822595</v>
      </c>
      <c r="K13" s="104"/>
    </row>
    <row r="14" spans="2:11" ht="13.5" customHeight="1">
      <c r="B14" s="40" t="s">
        <v>57</v>
      </c>
      <c r="C14" s="42">
        <v>115578</v>
      </c>
      <c r="D14" s="59">
        <f t="shared" si="0"/>
        <v>0.04451303255384753</v>
      </c>
      <c r="E14" s="42">
        <v>3007</v>
      </c>
      <c r="F14" s="59">
        <f t="shared" si="1"/>
        <v>0.02863236876434237</v>
      </c>
      <c r="G14" s="42">
        <v>6756</v>
      </c>
      <c r="H14" s="59">
        <f t="shared" si="2"/>
        <v>0.12084138227087358</v>
      </c>
      <c r="I14" s="42">
        <v>125341</v>
      </c>
      <c r="J14" s="59">
        <f t="shared" si="3"/>
        <v>0.045455781784975634</v>
      </c>
      <c r="K14" s="104"/>
    </row>
    <row r="15" spans="2:11" ht="13.5" customHeight="1">
      <c r="B15" s="40" t="s">
        <v>58</v>
      </c>
      <c r="C15" s="42">
        <v>76142</v>
      </c>
      <c r="D15" s="59">
        <f t="shared" si="0"/>
        <v>0.0293248829769944</v>
      </c>
      <c r="E15" s="42">
        <v>1846</v>
      </c>
      <c r="F15" s="59">
        <f t="shared" si="1"/>
        <v>0.017577436893573665</v>
      </c>
      <c r="G15" s="42">
        <v>4555</v>
      </c>
      <c r="H15" s="59">
        <f t="shared" si="2"/>
        <v>0.08147313443514345</v>
      </c>
      <c r="I15" s="42">
        <v>82543</v>
      </c>
      <c r="J15" s="59">
        <f t="shared" si="3"/>
        <v>0.029934790658102645</v>
      </c>
      <c r="K15" s="104"/>
    </row>
    <row r="16" spans="2:11" ht="13.5" customHeight="1">
      <c r="B16" s="40" t="s">
        <v>59</v>
      </c>
      <c r="C16" s="42">
        <v>44158</v>
      </c>
      <c r="D16" s="59">
        <f t="shared" si="0"/>
        <v>0.01700675294184706</v>
      </c>
      <c r="E16" s="42">
        <v>1262</v>
      </c>
      <c r="F16" s="59">
        <f t="shared" si="1"/>
        <v>0.01201664429018958</v>
      </c>
      <c r="G16" s="42">
        <v>3412</v>
      </c>
      <c r="H16" s="59">
        <f t="shared" si="2"/>
        <v>0.061028833082921945</v>
      </c>
      <c r="I16" s="42">
        <v>48832</v>
      </c>
      <c r="J16" s="59">
        <f t="shared" si="3"/>
        <v>0.017709263019474314</v>
      </c>
      <c r="K16" s="104"/>
    </row>
    <row r="17" spans="2:11" ht="13.5" customHeight="1">
      <c r="B17" s="40" t="s">
        <v>60</v>
      </c>
      <c r="C17" s="42">
        <v>42720</v>
      </c>
      <c r="D17" s="59">
        <f t="shared" si="0"/>
        <v>0.016452930061952677</v>
      </c>
      <c r="E17" s="42">
        <v>1044</v>
      </c>
      <c r="F17" s="59">
        <f t="shared" si="1"/>
        <v>0.00994086896906333</v>
      </c>
      <c r="G17" s="42">
        <v>3519</v>
      </c>
      <c r="H17" s="59">
        <f t="shared" si="2"/>
        <v>0.06294269156471345</v>
      </c>
      <c r="I17" s="42">
        <v>47283</v>
      </c>
      <c r="J17" s="59">
        <f t="shared" si="3"/>
        <v>0.017147507440813482</v>
      </c>
      <c r="K17" s="104"/>
    </row>
    <row r="18" spans="2:11" ht="13.5" customHeight="1" thickBot="1">
      <c r="B18" s="40" t="s">
        <v>61</v>
      </c>
      <c r="C18" s="42">
        <v>77119</v>
      </c>
      <c r="D18" s="59">
        <f t="shared" si="0"/>
        <v>0.02970115902265282</v>
      </c>
      <c r="E18" s="42">
        <v>1366</v>
      </c>
      <c r="F18" s="59">
        <f t="shared" si="1"/>
        <v>0.013006922425038802</v>
      </c>
      <c r="G18" s="42">
        <v>5592</v>
      </c>
      <c r="H18" s="59">
        <f t="shared" si="2"/>
        <v>0.10002146383344065</v>
      </c>
      <c r="I18" s="42">
        <v>84077</v>
      </c>
      <c r="J18" s="59">
        <f t="shared" si="3"/>
        <v>0.030491106382870697</v>
      </c>
      <c r="K18" s="104"/>
    </row>
    <row r="19" spans="2:10" ht="17.25" customHeight="1" thickBot="1">
      <c r="B19" s="35" t="s">
        <v>27</v>
      </c>
      <c r="C19" s="46">
        <f aca="true" t="shared" si="4" ref="C19:H19">SUM(C7:C18)</f>
        <v>2596498</v>
      </c>
      <c r="D19" s="45">
        <f t="shared" si="4"/>
        <v>0.9999999999999999</v>
      </c>
      <c r="E19" s="46">
        <f t="shared" si="4"/>
        <v>105021</v>
      </c>
      <c r="F19" s="45">
        <f t="shared" si="4"/>
        <v>1</v>
      </c>
      <c r="G19" s="46">
        <f t="shared" si="4"/>
        <v>55908</v>
      </c>
      <c r="H19" s="45">
        <f t="shared" si="4"/>
        <v>1</v>
      </c>
      <c r="I19" s="46">
        <f>SUM(I7:I18)</f>
        <v>2757427</v>
      </c>
      <c r="J19" s="45">
        <f>SUM(J7:J18)</f>
        <v>1.0000000000000002</v>
      </c>
    </row>
    <row r="20" spans="2:10" s="28" customFormat="1" ht="14.25" customHeight="1" thickBot="1">
      <c r="B20" s="62" t="s">
        <v>28</v>
      </c>
      <c r="C20" s="159">
        <v>501</v>
      </c>
      <c r="D20" s="160"/>
      <c r="E20" s="159">
        <v>639</v>
      </c>
      <c r="F20" s="160"/>
      <c r="G20" s="159">
        <v>830</v>
      </c>
      <c r="H20" s="160"/>
      <c r="I20" s="159">
        <v>514</v>
      </c>
      <c r="J20" s="160"/>
    </row>
    <row r="21" spans="2:10" s="28" customFormat="1" ht="14.25" customHeight="1" thickBot="1">
      <c r="B21" s="62" t="s">
        <v>29</v>
      </c>
      <c r="C21" s="159">
        <v>920</v>
      </c>
      <c r="D21" s="160"/>
      <c r="E21" s="159">
        <v>902</v>
      </c>
      <c r="F21" s="160"/>
      <c r="G21" s="159">
        <v>1295</v>
      </c>
      <c r="H21" s="160"/>
      <c r="I21" s="159">
        <v>924</v>
      </c>
      <c r="J21" s="160"/>
    </row>
    <row r="22" spans="2:10" s="28" customFormat="1" ht="14.25" customHeight="1" thickBot="1">
      <c r="B22" s="62" t="s">
        <v>48</v>
      </c>
      <c r="C22" s="159">
        <v>1091</v>
      </c>
      <c r="D22" s="160"/>
      <c r="E22" s="159">
        <v>1062</v>
      </c>
      <c r="F22" s="160"/>
      <c r="G22" s="159">
        <v>1628</v>
      </c>
      <c r="H22" s="160"/>
      <c r="I22" s="159">
        <v>1095</v>
      </c>
      <c r="J22" s="160"/>
    </row>
    <row r="23" spans="2:10" s="28" customFormat="1" ht="13.5" thickBot="1">
      <c r="B23" s="62" t="s">
        <v>30</v>
      </c>
      <c r="C23" s="159">
        <v>1373</v>
      </c>
      <c r="D23" s="160"/>
      <c r="E23" s="159">
        <v>1234</v>
      </c>
      <c r="F23" s="160"/>
      <c r="G23" s="159">
        <v>2152</v>
      </c>
      <c r="H23" s="160"/>
      <c r="I23" s="159">
        <v>1386</v>
      </c>
      <c r="J23" s="160"/>
    </row>
    <row r="24" spans="2:10" s="28" customFormat="1" ht="13.5" thickBot="1">
      <c r="B24" s="62" t="s">
        <v>31</v>
      </c>
      <c r="C24" s="159">
        <v>2453</v>
      </c>
      <c r="D24" s="160"/>
      <c r="E24" s="159">
        <v>2027</v>
      </c>
      <c r="F24" s="160"/>
      <c r="G24" s="159">
        <v>3875</v>
      </c>
      <c r="H24" s="160"/>
      <c r="I24" s="159">
        <v>2483</v>
      </c>
      <c r="J24" s="160"/>
    </row>
    <row r="25" spans="2:11" ht="13.5" thickBot="1">
      <c r="B25" s="62" t="s">
        <v>62</v>
      </c>
      <c r="C25" s="159">
        <v>1257</v>
      </c>
      <c r="D25" s="160"/>
      <c r="E25" s="159">
        <v>1157</v>
      </c>
      <c r="F25" s="160"/>
      <c r="G25" s="159">
        <v>1903</v>
      </c>
      <c r="H25" s="160"/>
      <c r="I25" s="159">
        <v>1266</v>
      </c>
      <c r="J25" s="160"/>
      <c r="K25" s="105"/>
    </row>
    <row r="26" ht="12.75">
      <c r="K26" s="105"/>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32.xml><?xml version="1.0" encoding="utf-8"?>
<worksheet xmlns="http://schemas.openxmlformats.org/spreadsheetml/2006/main" xmlns:r="http://schemas.openxmlformats.org/officeDocument/2006/relationships">
  <dimension ref="B1:K25"/>
  <sheetViews>
    <sheetView showGridLines="0" zoomScalePageLayoutView="0" workbookViewId="0" topLeftCell="A1">
      <selection activeCell="L20" sqref="L20"/>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149</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48994</v>
      </c>
      <c r="D7" s="59">
        <f>C7/$C$18</f>
        <v>0.018070958221098325</v>
      </c>
      <c r="E7" s="41">
        <v>1446</v>
      </c>
      <c r="F7" s="60">
        <f aca="true" t="shared" si="0" ref="F7:F17">E7/$E$18</f>
        <v>0.016850201013808776</v>
      </c>
      <c r="G7" s="41">
        <v>415</v>
      </c>
      <c r="H7" s="60">
        <f aca="true" t="shared" si="1" ref="H7:H17">G7/$G$18</f>
        <v>0.008612817532790968</v>
      </c>
      <c r="I7" s="41">
        <v>50855</v>
      </c>
      <c r="J7" s="60">
        <f>I7/$I$18</f>
        <v>0.017873963166034023</v>
      </c>
      <c r="K7" s="104"/>
    </row>
    <row r="8" spans="2:11" ht="13.5" customHeight="1">
      <c r="B8" s="30" t="s">
        <v>38</v>
      </c>
      <c r="C8" s="44">
        <v>224222</v>
      </c>
      <c r="D8" s="59">
        <f aca="true" t="shared" si="2" ref="D8:D17">C8/$C$18</f>
        <v>0.0827020940166369</v>
      </c>
      <c r="E8" s="42">
        <v>7288</v>
      </c>
      <c r="F8" s="59">
        <f t="shared" si="0"/>
        <v>0.0849268775855037</v>
      </c>
      <c r="G8" s="42">
        <v>1407</v>
      </c>
      <c r="H8" s="59">
        <f t="shared" si="1"/>
        <v>0.029200564502739498</v>
      </c>
      <c r="I8" s="42">
        <v>232917</v>
      </c>
      <c r="J8" s="59">
        <f aca="true" t="shared" si="3" ref="J8:J17">I8/$I$18</f>
        <v>0.08186313791649093</v>
      </c>
      <c r="K8" s="104"/>
    </row>
    <row r="9" spans="2:11" ht="13.5" customHeight="1">
      <c r="B9" s="30" t="s">
        <v>39</v>
      </c>
      <c r="C9" s="44">
        <v>202176</v>
      </c>
      <c r="D9" s="59">
        <f t="shared" si="2"/>
        <v>0.07457064230944146</v>
      </c>
      <c r="E9" s="42">
        <v>7272</v>
      </c>
      <c r="F9" s="59">
        <f t="shared" si="0"/>
        <v>0.08474042999475616</v>
      </c>
      <c r="G9" s="42">
        <v>1450</v>
      </c>
      <c r="H9" s="59">
        <f t="shared" si="1"/>
        <v>0.03009297692179977</v>
      </c>
      <c r="I9" s="42">
        <v>210898</v>
      </c>
      <c r="J9" s="59">
        <f t="shared" si="3"/>
        <v>0.07412413890060453</v>
      </c>
      <c r="K9" s="104"/>
    </row>
    <row r="10" spans="2:11" ht="13.5" customHeight="1">
      <c r="B10" s="30" t="s">
        <v>40</v>
      </c>
      <c r="C10" s="44">
        <v>280297</v>
      </c>
      <c r="D10" s="59">
        <f t="shared" si="2"/>
        <v>0.10338480990527814</v>
      </c>
      <c r="E10" s="42">
        <v>9917</v>
      </c>
      <c r="F10" s="59">
        <f t="shared" si="0"/>
        <v>0.11556254734020859</v>
      </c>
      <c r="G10" s="42">
        <v>2019</v>
      </c>
      <c r="H10" s="59">
        <f t="shared" si="1"/>
        <v>0.041901876141457746</v>
      </c>
      <c r="I10" s="42">
        <v>292233</v>
      </c>
      <c r="J10" s="59">
        <f t="shared" si="3"/>
        <v>0.10271088148460565</v>
      </c>
      <c r="K10" s="104"/>
    </row>
    <row r="11" spans="2:11" ht="13.5" customHeight="1">
      <c r="B11" s="30" t="s">
        <v>41</v>
      </c>
      <c r="C11" s="44">
        <v>511874</v>
      </c>
      <c r="D11" s="59">
        <f t="shared" si="2"/>
        <v>0.1887997238124359</v>
      </c>
      <c r="E11" s="42">
        <v>18018</v>
      </c>
      <c r="F11" s="59">
        <f t="shared" si="0"/>
        <v>0.20996329313057158</v>
      </c>
      <c r="G11" s="42">
        <v>7073</v>
      </c>
      <c r="H11" s="59">
        <f t="shared" si="1"/>
        <v>0.14679146604682053</v>
      </c>
      <c r="I11" s="42">
        <v>536965</v>
      </c>
      <c r="J11" s="59">
        <f t="shared" si="3"/>
        <v>0.18872662730212286</v>
      </c>
      <c r="K11" s="104"/>
    </row>
    <row r="12" spans="2:11" ht="13.5" customHeight="1">
      <c r="B12" s="30" t="s">
        <v>42</v>
      </c>
      <c r="C12" s="44">
        <v>400137</v>
      </c>
      <c r="D12" s="59">
        <f t="shared" si="2"/>
        <v>0.14758662305008002</v>
      </c>
      <c r="E12" s="42">
        <v>14021</v>
      </c>
      <c r="F12" s="59">
        <f t="shared" si="0"/>
        <v>0.16338635436695217</v>
      </c>
      <c r="G12" s="42">
        <v>7827</v>
      </c>
      <c r="H12" s="59">
        <f t="shared" si="1"/>
        <v>0.1624398140461564</v>
      </c>
      <c r="I12" s="42">
        <v>421985</v>
      </c>
      <c r="J12" s="59">
        <f t="shared" si="3"/>
        <v>0.14831470546885983</v>
      </c>
      <c r="K12" s="104"/>
    </row>
    <row r="13" spans="2:11" ht="13.5" customHeight="1">
      <c r="B13" s="30" t="s">
        <v>43</v>
      </c>
      <c r="C13" s="44">
        <v>259640</v>
      </c>
      <c r="D13" s="59">
        <f t="shared" si="2"/>
        <v>0.09576567727733945</v>
      </c>
      <c r="E13" s="42">
        <v>8771</v>
      </c>
      <c r="F13" s="59">
        <f t="shared" si="0"/>
        <v>0.10220823865291616</v>
      </c>
      <c r="G13" s="42">
        <v>6409</v>
      </c>
      <c r="H13" s="59">
        <f t="shared" si="1"/>
        <v>0.13301095799435497</v>
      </c>
      <c r="I13" s="42">
        <v>274820</v>
      </c>
      <c r="J13" s="59">
        <f t="shared" si="3"/>
        <v>0.09659074933220863</v>
      </c>
      <c r="K13" s="104"/>
    </row>
    <row r="14" spans="2:11" ht="13.5" customHeight="1">
      <c r="B14" s="30" t="s">
        <v>44</v>
      </c>
      <c r="C14" s="44">
        <v>167654</v>
      </c>
      <c r="D14" s="59">
        <f t="shared" si="2"/>
        <v>0.06183753989468136</v>
      </c>
      <c r="E14" s="42">
        <v>5148</v>
      </c>
      <c r="F14" s="59">
        <f t="shared" si="0"/>
        <v>0.05998951232302045</v>
      </c>
      <c r="G14" s="42">
        <v>4956</v>
      </c>
      <c r="H14" s="59">
        <f t="shared" si="1"/>
        <v>0.10285571974099286</v>
      </c>
      <c r="I14" s="42">
        <v>177758</v>
      </c>
      <c r="J14" s="59">
        <f t="shared" si="3"/>
        <v>0.06247645156755237</v>
      </c>
      <c r="K14" s="104"/>
    </row>
    <row r="15" spans="2:11" ht="13.5" customHeight="1">
      <c r="B15" s="30" t="s">
        <v>45</v>
      </c>
      <c r="C15" s="44">
        <v>197980</v>
      </c>
      <c r="D15" s="59">
        <f t="shared" si="2"/>
        <v>0.07302298870500565</v>
      </c>
      <c r="E15" s="42">
        <v>5681</v>
      </c>
      <c r="F15" s="59">
        <f t="shared" si="0"/>
        <v>0.06620054768979781</v>
      </c>
      <c r="G15" s="42">
        <v>6431</v>
      </c>
      <c r="H15" s="59">
        <f t="shared" si="1"/>
        <v>0.13346754109247883</v>
      </c>
      <c r="I15" s="42">
        <v>210092</v>
      </c>
      <c r="J15" s="59">
        <f t="shared" si="3"/>
        <v>0.07384085477295094</v>
      </c>
      <c r="K15" s="104"/>
    </row>
    <row r="16" spans="2:11" ht="13.5" customHeight="1">
      <c r="B16" s="30" t="s">
        <v>46</v>
      </c>
      <c r="C16" s="44">
        <v>193708</v>
      </c>
      <c r="D16" s="59">
        <f t="shared" si="2"/>
        <v>0.07144730324310149</v>
      </c>
      <c r="E16" s="42">
        <v>4866</v>
      </c>
      <c r="F16" s="59">
        <f t="shared" si="0"/>
        <v>0.056703373536095086</v>
      </c>
      <c r="G16" s="42">
        <v>5698</v>
      </c>
      <c r="H16" s="59">
        <f t="shared" si="1"/>
        <v>0.11825502241407937</v>
      </c>
      <c r="I16" s="42">
        <v>204272</v>
      </c>
      <c r="J16" s="59">
        <f t="shared" si="3"/>
        <v>0.07179530437227612</v>
      </c>
      <c r="K16" s="104"/>
    </row>
    <row r="17" spans="2:11" ht="13.5" customHeight="1" thickBot="1">
      <c r="B17" s="30" t="s">
        <v>47</v>
      </c>
      <c r="C17" s="44">
        <v>224519</v>
      </c>
      <c r="D17" s="59">
        <f t="shared" si="2"/>
        <v>0.08281163956490131</v>
      </c>
      <c r="E17" s="42">
        <v>3387</v>
      </c>
      <c r="F17" s="59">
        <f t="shared" si="0"/>
        <v>0.03946862436636952</v>
      </c>
      <c r="G17" s="42">
        <v>4499</v>
      </c>
      <c r="H17" s="59">
        <f t="shared" si="1"/>
        <v>0.09337124356632907</v>
      </c>
      <c r="I17" s="42">
        <v>232405</v>
      </c>
      <c r="J17" s="59">
        <f t="shared" si="3"/>
        <v>0.08168318571629411</v>
      </c>
      <c r="K17" s="104"/>
    </row>
    <row r="18" spans="2:11" ht="16.5" customHeight="1" thickBot="1">
      <c r="B18" s="77" t="s">
        <v>27</v>
      </c>
      <c r="C18" s="66">
        <f aca="true" t="shared" si="4" ref="C18:J18">SUM(C7:C17)</f>
        <v>2711201</v>
      </c>
      <c r="D18" s="65">
        <f t="shared" si="4"/>
        <v>0.9999999999999999</v>
      </c>
      <c r="E18" s="64">
        <f t="shared" si="4"/>
        <v>85815</v>
      </c>
      <c r="F18" s="65">
        <f t="shared" si="4"/>
        <v>1</v>
      </c>
      <c r="G18" s="64">
        <f t="shared" si="4"/>
        <v>48184</v>
      </c>
      <c r="H18" s="65">
        <f t="shared" si="4"/>
        <v>0.9999999999999999</v>
      </c>
      <c r="I18" s="64">
        <f t="shared" si="4"/>
        <v>2845200</v>
      </c>
      <c r="J18" s="65">
        <f t="shared" si="4"/>
        <v>0.9999999999999998</v>
      </c>
      <c r="K18" s="104"/>
    </row>
    <row r="19" spans="2:11" s="28" customFormat="1" ht="14.25" customHeight="1" thickBot="1">
      <c r="B19" s="61" t="s">
        <v>28</v>
      </c>
      <c r="C19" s="159">
        <v>781</v>
      </c>
      <c r="D19" s="160"/>
      <c r="E19" s="159">
        <v>779</v>
      </c>
      <c r="F19" s="160"/>
      <c r="G19" s="159">
        <v>1108</v>
      </c>
      <c r="H19" s="160"/>
      <c r="I19" s="159">
        <v>784</v>
      </c>
      <c r="J19" s="160"/>
      <c r="K19" s="22"/>
    </row>
    <row r="20" spans="2:11" s="28" customFormat="1" ht="14.25" customHeight="1" thickBot="1">
      <c r="B20" s="62" t="s">
        <v>29</v>
      </c>
      <c r="C20" s="159">
        <v>1452</v>
      </c>
      <c r="D20" s="160"/>
      <c r="E20" s="159">
        <v>1408</v>
      </c>
      <c r="F20" s="160"/>
      <c r="G20" s="159">
        <v>1738</v>
      </c>
      <c r="H20" s="160"/>
      <c r="I20" s="159">
        <v>1456</v>
      </c>
      <c r="J20" s="160"/>
      <c r="K20" s="22"/>
    </row>
    <row r="21" spans="2:11" s="28" customFormat="1" ht="14.25" customHeight="1" thickBot="1">
      <c r="B21" s="62" t="s">
        <v>48</v>
      </c>
      <c r="C21" s="159">
        <v>1797</v>
      </c>
      <c r="D21" s="160"/>
      <c r="E21" s="159">
        <v>1734</v>
      </c>
      <c r="F21" s="160"/>
      <c r="G21" s="159">
        <v>2144</v>
      </c>
      <c r="H21" s="160"/>
      <c r="I21" s="159">
        <v>1800</v>
      </c>
      <c r="J21" s="160"/>
      <c r="K21" s="22"/>
    </row>
    <row r="22" spans="2:11" s="28" customFormat="1" ht="13.5" thickBot="1">
      <c r="B22" s="62" t="s">
        <v>30</v>
      </c>
      <c r="C22" s="159">
        <v>2395</v>
      </c>
      <c r="D22" s="160"/>
      <c r="E22" s="159">
        <v>2171</v>
      </c>
      <c r="F22" s="160"/>
      <c r="G22" s="159">
        <v>2814</v>
      </c>
      <c r="H22" s="160"/>
      <c r="I22" s="159">
        <v>2397</v>
      </c>
      <c r="J22" s="160"/>
      <c r="K22" s="22"/>
    </row>
    <row r="23" spans="2:11" s="28" customFormat="1" ht="13.5" thickBot="1">
      <c r="B23" s="62" t="s">
        <v>31</v>
      </c>
      <c r="C23" s="159">
        <v>4936</v>
      </c>
      <c r="D23" s="160"/>
      <c r="E23" s="159">
        <v>3725</v>
      </c>
      <c r="F23" s="160"/>
      <c r="G23" s="159">
        <v>5031</v>
      </c>
      <c r="H23" s="160"/>
      <c r="I23" s="159">
        <v>4900</v>
      </c>
      <c r="J23" s="160"/>
      <c r="K23" s="22"/>
    </row>
    <row r="24" spans="2:11" ht="13.5" thickBot="1">
      <c r="B24" s="62" t="s">
        <v>91</v>
      </c>
      <c r="C24" s="159">
        <v>2182</v>
      </c>
      <c r="D24" s="160"/>
      <c r="E24" s="159">
        <v>1930</v>
      </c>
      <c r="F24" s="160"/>
      <c r="G24" s="159">
        <v>2511</v>
      </c>
      <c r="H24" s="160"/>
      <c r="I24" s="159">
        <v>2180</v>
      </c>
      <c r="J24" s="160"/>
      <c r="K24" s="105"/>
    </row>
    <row r="25" ht="10.5" customHeight="1">
      <c r="K25" s="105"/>
    </row>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B1:K26"/>
  <sheetViews>
    <sheetView showGridLines="0" zoomScalePageLayoutView="0" workbookViewId="0" topLeftCell="A1">
      <selection activeCell="L23" sqref="L23"/>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1" width="14.16015625" style="22" bestFit="1" customWidth="1"/>
    <col min="12" max="16384" width="13.33203125" style="22" customWidth="1"/>
  </cols>
  <sheetData>
    <row r="1" spans="8:10" ht="12.75">
      <c r="H1" s="27"/>
      <c r="I1" s="27"/>
      <c r="J1" s="27"/>
    </row>
    <row r="2" spans="2:10" ht="15.75" customHeight="1">
      <c r="B2" s="24" t="s">
        <v>148</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1" ht="13.5" customHeight="1">
      <c r="B7" s="63" t="s">
        <v>50</v>
      </c>
      <c r="C7" s="41">
        <v>32572</v>
      </c>
      <c r="D7" s="59">
        <f aca="true" t="shared" si="0" ref="D7:D18">C7/$C$19</f>
        <v>0.01201386396655947</v>
      </c>
      <c r="E7" s="41">
        <v>0</v>
      </c>
      <c r="F7" s="59">
        <f aca="true" t="shared" si="1" ref="F7:F18">E7/$E$19</f>
        <v>0</v>
      </c>
      <c r="G7" s="41">
        <v>0</v>
      </c>
      <c r="H7" s="59">
        <f aca="true" t="shared" si="2" ref="H7:H18">G7/$G$19</f>
        <v>0</v>
      </c>
      <c r="I7" s="41">
        <v>32572</v>
      </c>
      <c r="J7" s="60">
        <f>I7/$I$19</f>
        <v>0.011448052860958808</v>
      </c>
      <c r="K7" s="104"/>
    </row>
    <row r="8" spans="2:11" ht="13.5" customHeight="1">
      <c r="B8" s="40" t="s">
        <v>51</v>
      </c>
      <c r="C8" s="42">
        <v>101638</v>
      </c>
      <c r="D8" s="59">
        <f t="shared" si="0"/>
        <v>0.037488183281136296</v>
      </c>
      <c r="E8" s="42">
        <v>7</v>
      </c>
      <c r="F8" s="59">
        <f t="shared" si="1"/>
        <v>8.157082095204801E-05</v>
      </c>
      <c r="G8" s="42">
        <v>0</v>
      </c>
      <c r="H8" s="59">
        <f t="shared" si="2"/>
        <v>0</v>
      </c>
      <c r="I8" s="42">
        <v>101645</v>
      </c>
      <c r="J8" s="59">
        <f aca="true" t="shared" si="3" ref="J8:J18">I8/$I$19</f>
        <v>0.035725080837902434</v>
      </c>
      <c r="K8" s="104"/>
    </row>
    <row r="9" spans="2:11" ht="13.5" customHeight="1">
      <c r="B9" s="40" t="s">
        <v>52</v>
      </c>
      <c r="C9" s="42">
        <v>259655</v>
      </c>
      <c r="D9" s="59">
        <f t="shared" si="0"/>
        <v>0.09577120988078715</v>
      </c>
      <c r="E9" s="42">
        <v>12750</v>
      </c>
      <c r="F9" s="59">
        <f t="shared" si="1"/>
        <v>0.14857542387694458</v>
      </c>
      <c r="G9" s="42">
        <v>2005</v>
      </c>
      <c r="H9" s="59">
        <f t="shared" si="2"/>
        <v>0.04161132326083347</v>
      </c>
      <c r="I9" s="42">
        <v>274410</v>
      </c>
      <c r="J9" s="59">
        <f t="shared" si="3"/>
        <v>0.09644664698439477</v>
      </c>
      <c r="K9" s="104"/>
    </row>
    <row r="10" spans="2:11" ht="13.5" customHeight="1">
      <c r="B10" s="40" t="s">
        <v>53</v>
      </c>
      <c r="C10" s="42">
        <v>569468</v>
      </c>
      <c r="D10" s="59">
        <f t="shared" si="0"/>
        <v>0.21004270801021394</v>
      </c>
      <c r="E10" s="42">
        <v>20371</v>
      </c>
      <c r="F10" s="59">
        <f t="shared" si="1"/>
        <v>0.23738274194488143</v>
      </c>
      <c r="G10" s="42">
        <v>2430</v>
      </c>
      <c r="H10" s="59">
        <f t="shared" si="2"/>
        <v>0.05043167856549892</v>
      </c>
      <c r="I10" s="42">
        <v>592269</v>
      </c>
      <c r="J10" s="59">
        <f t="shared" si="3"/>
        <v>0.2081642766765078</v>
      </c>
      <c r="K10" s="104"/>
    </row>
    <row r="11" spans="2:11" ht="13.5" customHeight="1">
      <c r="B11" s="40" t="s">
        <v>54</v>
      </c>
      <c r="C11" s="42">
        <v>922019</v>
      </c>
      <c r="D11" s="59">
        <f t="shared" si="0"/>
        <v>0.34007769988281944</v>
      </c>
      <c r="E11" s="42">
        <v>31917</v>
      </c>
      <c r="F11" s="59">
        <f t="shared" si="1"/>
        <v>0.37192798461807375</v>
      </c>
      <c r="G11" s="42">
        <v>6697</v>
      </c>
      <c r="H11" s="59">
        <f t="shared" si="2"/>
        <v>0.13898804582434002</v>
      </c>
      <c r="I11" s="42">
        <v>960633</v>
      </c>
      <c r="J11" s="59">
        <f t="shared" si="3"/>
        <v>0.3376328553353016</v>
      </c>
      <c r="K11" s="104"/>
    </row>
    <row r="12" spans="2:11" ht="13.5" customHeight="1">
      <c r="B12" s="40" t="s">
        <v>55</v>
      </c>
      <c r="C12" s="42">
        <v>310581</v>
      </c>
      <c r="D12" s="59">
        <f t="shared" si="0"/>
        <v>0.11455476742594888</v>
      </c>
      <c r="E12" s="42">
        <v>8975</v>
      </c>
      <c r="F12" s="59">
        <f t="shared" si="1"/>
        <v>0.10458544543494727</v>
      </c>
      <c r="G12" s="42">
        <v>9954</v>
      </c>
      <c r="H12" s="59">
        <f t="shared" si="2"/>
        <v>0.20658309812385856</v>
      </c>
      <c r="I12" s="42">
        <v>329510</v>
      </c>
      <c r="J12" s="59">
        <f t="shared" si="3"/>
        <v>0.11581259665401378</v>
      </c>
      <c r="K12" s="104"/>
    </row>
    <row r="13" spans="2:11" ht="13.5" customHeight="1">
      <c r="B13" s="40" t="s">
        <v>56</v>
      </c>
      <c r="C13" s="42">
        <v>163585</v>
      </c>
      <c r="D13" s="59">
        <f t="shared" si="0"/>
        <v>0.06033672899943604</v>
      </c>
      <c r="E13" s="42">
        <v>4309</v>
      </c>
      <c r="F13" s="59">
        <f t="shared" si="1"/>
        <v>0.050212666783196414</v>
      </c>
      <c r="G13" s="42">
        <v>7920</v>
      </c>
      <c r="H13" s="59">
        <f t="shared" si="2"/>
        <v>0.16436991532458908</v>
      </c>
      <c r="I13" s="42">
        <v>175814</v>
      </c>
      <c r="J13" s="59">
        <f t="shared" si="3"/>
        <v>0.061793195557430056</v>
      </c>
      <c r="K13" s="104"/>
    </row>
    <row r="14" spans="2:11" ht="13.5" customHeight="1">
      <c r="B14" s="40" t="s">
        <v>57</v>
      </c>
      <c r="C14" s="42">
        <v>114521</v>
      </c>
      <c r="D14" s="59">
        <f t="shared" si="0"/>
        <v>0.042239951962248466</v>
      </c>
      <c r="E14" s="42">
        <v>2551</v>
      </c>
      <c r="F14" s="59">
        <f t="shared" si="1"/>
        <v>0.02972673774981064</v>
      </c>
      <c r="G14" s="42">
        <v>5611</v>
      </c>
      <c r="H14" s="59">
        <f t="shared" si="2"/>
        <v>0.11644944379877138</v>
      </c>
      <c r="I14" s="42">
        <v>122683</v>
      </c>
      <c r="J14" s="59">
        <f t="shared" si="3"/>
        <v>0.0431192886264586</v>
      </c>
      <c r="K14" s="104"/>
    </row>
    <row r="15" spans="2:11" ht="13.5" customHeight="1">
      <c r="B15" s="40" t="s">
        <v>58</v>
      </c>
      <c r="C15" s="42">
        <v>76613</v>
      </c>
      <c r="D15" s="59">
        <f t="shared" si="0"/>
        <v>0.02825795652922819</v>
      </c>
      <c r="E15" s="42">
        <v>1643</v>
      </c>
      <c r="F15" s="59">
        <f t="shared" si="1"/>
        <v>0.01914583697488784</v>
      </c>
      <c r="G15" s="42">
        <v>3681</v>
      </c>
      <c r="H15" s="59">
        <f t="shared" si="2"/>
        <v>0.07639465382699652</v>
      </c>
      <c r="I15" s="42">
        <v>81937</v>
      </c>
      <c r="J15" s="59">
        <f t="shared" si="3"/>
        <v>0.028798327006888794</v>
      </c>
      <c r="K15" s="104"/>
    </row>
    <row r="16" spans="2:11" ht="13.5" customHeight="1">
      <c r="B16" s="40" t="s">
        <v>59</v>
      </c>
      <c r="C16" s="42">
        <v>43562</v>
      </c>
      <c r="D16" s="59">
        <f t="shared" si="0"/>
        <v>0.01606741809257226</v>
      </c>
      <c r="E16" s="42">
        <v>1101</v>
      </c>
      <c r="F16" s="59">
        <f t="shared" si="1"/>
        <v>0.01282992483831498</v>
      </c>
      <c r="G16" s="42">
        <v>2754</v>
      </c>
      <c r="H16" s="59">
        <f t="shared" si="2"/>
        <v>0.05715590237423211</v>
      </c>
      <c r="I16" s="42">
        <v>47417</v>
      </c>
      <c r="J16" s="59">
        <f t="shared" si="3"/>
        <v>0.016665612259243637</v>
      </c>
      <c r="K16" s="104"/>
    </row>
    <row r="17" spans="2:11" ht="13.5" customHeight="1">
      <c r="B17" s="40" t="s">
        <v>60</v>
      </c>
      <c r="C17" s="42">
        <v>41829</v>
      </c>
      <c r="D17" s="59">
        <f t="shared" si="0"/>
        <v>0.015428217974248313</v>
      </c>
      <c r="E17" s="42">
        <v>973</v>
      </c>
      <c r="F17" s="59">
        <f t="shared" si="1"/>
        <v>0.011338344112334673</v>
      </c>
      <c r="G17" s="42">
        <v>2767</v>
      </c>
      <c r="H17" s="59">
        <f t="shared" si="2"/>
        <v>0.057425701477668935</v>
      </c>
      <c r="I17" s="42">
        <v>45569</v>
      </c>
      <c r="J17" s="59">
        <f t="shared" si="3"/>
        <v>0.016016097286658232</v>
      </c>
      <c r="K17" s="104"/>
    </row>
    <row r="18" spans="2:11" ht="13.5" customHeight="1" thickBot="1">
      <c r="B18" s="40" t="s">
        <v>61</v>
      </c>
      <c r="C18" s="42">
        <v>75158</v>
      </c>
      <c r="D18" s="59">
        <f t="shared" si="0"/>
        <v>0.027721293994801565</v>
      </c>
      <c r="E18" s="42">
        <v>1218</v>
      </c>
      <c r="F18" s="59">
        <f t="shared" si="1"/>
        <v>0.014193322845656354</v>
      </c>
      <c r="G18" s="42">
        <v>4365</v>
      </c>
      <c r="H18" s="59">
        <f t="shared" si="2"/>
        <v>0.09059023742321103</v>
      </c>
      <c r="I18" s="42">
        <v>80741</v>
      </c>
      <c r="J18" s="59">
        <f t="shared" si="3"/>
        <v>0.02837796991424153</v>
      </c>
      <c r="K18" s="104"/>
    </row>
    <row r="19" spans="2:10" ht="17.25" customHeight="1" thickBot="1">
      <c r="B19" s="35" t="s">
        <v>27</v>
      </c>
      <c r="C19" s="46">
        <f aca="true" t="shared" si="4" ref="C19:H19">SUM(C7:C18)</f>
        <v>2711201</v>
      </c>
      <c r="D19" s="45">
        <f t="shared" si="4"/>
        <v>1</v>
      </c>
      <c r="E19" s="46">
        <f t="shared" si="4"/>
        <v>85815</v>
      </c>
      <c r="F19" s="45">
        <f t="shared" si="4"/>
        <v>0.9999999999999999</v>
      </c>
      <c r="G19" s="46">
        <f t="shared" si="4"/>
        <v>48184</v>
      </c>
      <c r="H19" s="45">
        <f t="shared" si="4"/>
        <v>1</v>
      </c>
      <c r="I19" s="46">
        <f>SUM(I7:I18)</f>
        <v>2845200</v>
      </c>
      <c r="J19" s="45">
        <f>SUM(J7:J18)</f>
        <v>1</v>
      </c>
    </row>
    <row r="20" spans="2:10" s="28" customFormat="1" ht="14.25" customHeight="1" thickBot="1">
      <c r="B20" s="62" t="s">
        <v>28</v>
      </c>
      <c r="C20" s="159">
        <v>502</v>
      </c>
      <c r="D20" s="160"/>
      <c r="E20" s="159">
        <v>637</v>
      </c>
      <c r="F20" s="160"/>
      <c r="G20" s="159">
        <v>803</v>
      </c>
      <c r="H20" s="160"/>
      <c r="I20" s="159">
        <v>512</v>
      </c>
      <c r="J20" s="160"/>
    </row>
    <row r="21" spans="2:10" s="28" customFormat="1" ht="14.25" customHeight="1" thickBot="1">
      <c r="B21" s="62" t="s">
        <v>29</v>
      </c>
      <c r="C21" s="159">
        <v>922</v>
      </c>
      <c r="D21" s="160"/>
      <c r="E21" s="159">
        <v>898</v>
      </c>
      <c r="F21" s="160"/>
      <c r="G21" s="159">
        <v>1273</v>
      </c>
      <c r="H21" s="160"/>
      <c r="I21" s="159">
        <v>925</v>
      </c>
      <c r="J21" s="160"/>
    </row>
    <row r="22" spans="2:10" s="28" customFormat="1" ht="14.25" customHeight="1" thickBot="1">
      <c r="B22" s="62" t="s">
        <v>48</v>
      </c>
      <c r="C22" s="159">
        <v>1084</v>
      </c>
      <c r="D22" s="160"/>
      <c r="E22" s="159">
        <v>1060</v>
      </c>
      <c r="F22" s="160"/>
      <c r="G22" s="159">
        <v>1585</v>
      </c>
      <c r="H22" s="160"/>
      <c r="I22" s="159">
        <v>1088</v>
      </c>
      <c r="J22" s="160"/>
    </row>
    <row r="23" spans="2:10" s="28" customFormat="1" ht="13.5" thickBot="1">
      <c r="B23" s="62" t="s">
        <v>30</v>
      </c>
      <c r="C23" s="159">
        <v>1346</v>
      </c>
      <c r="D23" s="160"/>
      <c r="E23" s="159">
        <v>1241</v>
      </c>
      <c r="F23" s="160"/>
      <c r="G23" s="159">
        <v>2087</v>
      </c>
      <c r="H23" s="160"/>
      <c r="I23" s="159">
        <v>1358</v>
      </c>
      <c r="J23" s="160"/>
    </row>
    <row r="24" spans="2:10" s="28" customFormat="1" ht="13.5" thickBot="1">
      <c r="B24" s="62" t="s">
        <v>31</v>
      </c>
      <c r="C24" s="159">
        <v>2392</v>
      </c>
      <c r="D24" s="160"/>
      <c r="E24" s="159">
        <v>2082</v>
      </c>
      <c r="F24" s="160"/>
      <c r="G24" s="159">
        <v>3740</v>
      </c>
      <c r="H24" s="160"/>
      <c r="I24" s="159">
        <v>2418</v>
      </c>
      <c r="J24" s="160"/>
    </row>
    <row r="25" spans="2:11" ht="13.5" thickBot="1">
      <c r="B25" s="62" t="s">
        <v>62</v>
      </c>
      <c r="C25" s="159">
        <v>1242</v>
      </c>
      <c r="D25" s="160"/>
      <c r="E25" s="159">
        <v>1165</v>
      </c>
      <c r="F25" s="160"/>
      <c r="G25" s="159">
        <v>1851</v>
      </c>
      <c r="H25" s="160"/>
      <c r="I25" s="159">
        <v>1250</v>
      </c>
      <c r="J25" s="160"/>
      <c r="K25" s="105"/>
    </row>
    <row r="26" ht="12.75">
      <c r="K26" s="105"/>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34.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I23" sqref="I23:J2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146</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50419</v>
      </c>
      <c r="D7" s="59">
        <f>C7/$C$18</f>
        <v>0.017961740235737374</v>
      </c>
      <c r="E7" s="41">
        <v>2266</v>
      </c>
      <c r="F7" s="60">
        <f aca="true" t="shared" si="0" ref="F7:F17">E7/$E$18</f>
        <v>0.01885254084994509</v>
      </c>
      <c r="G7" s="41">
        <v>423</v>
      </c>
      <c r="H7" s="60">
        <f aca="true" t="shared" si="1" ref="H7:H17">G7/$G$18</f>
        <v>0.008419753577897648</v>
      </c>
      <c r="I7" s="41">
        <v>53108</v>
      </c>
      <c r="J7" s="60">
        <f>I7/$I$18</f>
        <v>0.017836697557680935</v>
      </c>
      <c r="K7" s="104"/>
    </row>
    <row r="8" spans="2:11" ht="13.5" customHeight="1">
      <c r="B8" s="30" t="s">
        <v>38</v>
      </c>
      <c r="C8" s="44">
        <v>234667</v>
      </c>
      <c r="D8" s="59">
        <f aca="true" t="shared" si="2" ref="D8:D17">C8/$C$18</f>
        <v>0.08359998603502217</v>
      </c>
      <c r="E8" s="42">
        <v>11383</v>
      </c>
      <c r="F8" s="59">
        <f t="shared" si="0"/>
        <v>0.09470365070385038</v>
      </c>
      <c r="G8" s="42">
        <v>1460</v>
      </c>
      <c r="H8" s="59">
        <f t="shared" si="1"/>
        <v>0.029061087999363043</v>
      </c>
      <c r="I8" s="42">
        <v>247510</v>
      </c>
      <c r="J8" s="59">
        <f aca="true" t="shared" si="3" ref="J8:J17">I8/$I$18</f>
        <v>0.0831279847198465</v>
      </c>
      <c r="K8" s="104"/>
    </row>
    <row r="9" spans="2:11" ht="13.5" customHeight="1">
      <c r="B9" s="30" t="s">
        <v>39</v>
      </c>
      <c r="C9" s="44">
        <v>213882</v>
      </c>
      <c r="D9" s="59">
        <f t="shared" si="2"/>
        <v>0.07619534153989531</v>
      </c>
      <c r="E9" s="42">
        <v>11228</v>
      </c>
      <c r="F9" s="59">
        <f t="shared" si="0"/>
        <v>0.0934140903191454</v>
      </c>
      <c r="G9" s="42">
        <v>1570</v>
      </c>
      <c r="H9" s="59">
        <f t="shared" si="1"/>
        <v>0.03125062202671232</v>
      </c>
      <c r="I9" s="42">
        <v>226680</v>
      </c>
      <c r="J9" s="59">
        <f t="shared" si="3"/>
        <v>0.07613208184030869</v>
      </c>
      <c r="K9" s="104"/>
    </row>
    <row r="10" spans="2:11" ht="13.5" customHeight="1">
      <c r="B10" s="30" t="s">
        <v>40</v>
      </c>
      <c r="C10" s="44">
        <v>300948</v>
      </c>
      <c r="D10" s="59">
        <f t="shared" si="2"/>
        <v>0.10721255480006925</v>
      </c>
      <c r="E10" s="42">
        <v>15180</v>
      </c>
      <c r="F10" s="59">
        <f t="shared" si="0"/>
        <v>0.1262937202569137</v>
      </c>
      <c r="G10" s="42">
        <v>2166</v>
      </c>
      <c r="H10" s="59">
        <f t="shared" si="1"/>
        <v>0.04311391548398654</v>
      </c>
      <c r="I10" s="42">
        <v>318294</v>
      </c>
      <c r="J10" s="59">
        <f t="shared" si="3"/>
        <v>0.10690129194141175</v>
      </c>
      <c r="K10" s="104"/>
    </row>
    <row r="11" spans="2:11" ht="13.5" customHeight="1">
      <c r="B11" s="30" t="s">
        <v>41</v>
      </c>
      <c r="C11" s="44">
        <v>537897</v>
      </c>
      <c r="D11" s="59">
        <f t="shared" si="2"/>
        <v>0.1916255020445155</v>
      </c>
      <c r="E11" s="42">
        <v>26040</v>
      </c>
      <c r="F11" s="59">
        <f t="shared" si="0"/>
        <v>0.21664614463043697</v>
      </c>
      <c r="G11" s="42">
        <v>7528</v>
      </c>
      <c r="H11" s="59">
        <f t="shared" si="1"/>
        <v>0.14984374688986643</v>
      </c>
      <c r="I11" s="42">
        <v>571465</v>
      </c>
      <c r="J11" s="59">
        <f t="shared" si="3"/>
        <v>0.19193056356481386</v>
      </c>
      <c r="K11" s="104"/>
    </row>
    <row r="12" spans="2:11" ht="13.5" customHeight="1">
      <c r="B12" s="30" t="s">
        <v>42</v>
      </c>
      <c r="C12" s="44">
        <v>414908</v>
      </c>
      <c r="D12" s="59">
        <f t="shared" si="2"/>
        <v>0.1478107403504497</v>
      </c>
      <c r="E12" s="42">
        <v>19389</v>
      </c>
      <c r="F12" s="59">
        <f t="shared" si="0"/>
        <v>0.16131152450996705</v>
      </c>
      <c r="G12" s="42">
        <v>8365</v>
      </c>
      <c r="H12" s="59">
        <f t="shared" si="1"/>
        <v>0.16650411035251497</v>
      </c>
      <c r="I12" s="42">
        <v>442662</v>
      </c>
      <c r="J12" s="59">
        <f t="shared" si="3"/>
        <v>0.14867116468852448</v>
      </c>
      <c r="K12" s="104"/>
    </row>
    <row r="13" spans="2:11" ht="13.5" customHeight="1">
      <c r="B13" s="30" t="s">
        <v>43</v>
      </c>
      <c r="C13" s="44">
        <v>268010</v>
      </c>
      <c r="D13" s="59">
        <f t="shared" si="2"/>
        <v>0.09547841092802266</v>
      </c>
      <c r="E13" s="42">
        <v>11375</v>
      </c>
      <c r="F13" s="59">
        <f t="shared" si="0"/>
        <v>0.09463709274851076</v>
      </c>
      <c r="G13" s="42">
        <v>6791</v>
      </c>
      <c r="H13" s="59">
        <f t="shared" si="1"/>
        <v>0.13517386890662633</v>
      </c>
      <c r="I13" s="42">
        <v>286176</v>
      </c>
      <c r="J13" s="59">
        <f t="shared" si="3"/>
        <v>0.0961142343953246</v>
      </c>
      <c r="K13" s="104"/>
    </row>
    <row r="14" spans="2:11" ht="13.5" customHeight="1">
      <c r="B14" s="30" t="s">
        <v>44</v>
      </c>
      <c r="C14" s="44">
        <v>171975</v>
      </c>
      <c r="D14" s="59">
        <f t="shared" si="2"/>
        <v>0.061265996490230575</v>
      </c>
      <c r="E14" s="42">
        <v>6516</v>
      </c>
      <c r="F14" s="59">
        <f t="shared" si="0"/>
        <v>0.05421145462411395</v>
      </c>
      <c r="G14" s="42">
        <v>5180</v>
      </c>
      <c r="H14" s="59">
        <f t="shared" si="1"/>
        <v>0.10310714783335656</v>
      </c>
      <c r="I14" s="42">
        <v>183671</v>
      </c>
      <c r="J14" s="59">
        <f t="shared" si="3"/>
        <v>0.061687204886586106</v>
      </c>
      <c r="K14" s="104"/>
    </row>
    <row r="15" spans="2:11" ht="13.5" customHeight="1">
      <c r="B15" s="30" t="s">
        <v>45</v>
      </c>
      <c r="C15" s="44">
        <v>200072</v>
      </c>
      <c r="D15" s="59">
        <f t="shared" si="2"/>
        <v>0.07127553685008525</v>
      </c>
      <c r="E15" s="42">
        <v>7218</v>
      </c>
      <c r="F15" s="59">
        <f t="shared" si="0"/>
        <v>0.060051915205164896</v>
      </c>
      <c r="G15" s="42">
        <v>6613</v>
      </c>
      <c r="H15" s="59">
        <f t="shared" si="1"/>
        <v>0.13163080475327932</v>
      </c>
      <c r="I15" s="42">
        <v>213903</v>
      </c>
      <c r="J15" s="59">
        <f t="shared" si="3"/>
        <v>0.07184083598856339</v>
      </c>
      <c r="K15" s="104"/>
    </row>
    <row r="16" spans="2:11" ht="13.5" customHeight="1">
      <c r="B16" s="30" t="s">
        <v>46</v>
      </c>
      <c r="C16" s="44">
        <v>192034</v>
      </c>
      <c r="D16" s="59">
        <f t="shared" si="2"/>
        <v>0.06841200389594382</v>
      </c>
      <c r="E16" s="42">
        <v>5752</v>
      </c>
      <c r="F16" s="59">
        <f t="shared" si="0"/>
        <v>0.047855169889181</v>
      </c>
      <c r="G16" s="42">
        <v>5791</v>
      </c>
      <c r="H16" s="59">
        <f t="shared" si="1"/>
        <v>0.11526901411254205</v>
      </c>
      <c r="I16" s="42">
        <v>203577</v>
      </c>
      <c r="J16" s="59">
        <f t="shared" si="3"/>
        <v>0.06837277582850063</v>
      </c>
      <c r="K16" s="104"/>
    </row>
    <row r="17" spans="2:11" ht="13.5" customHeight="1" thickBot="1">
      <c r="B17" s="30" t="s">
        <v>47</v>
      </c>
      <c r="C17" s="44">
        <v>222210</v>
      </c>
      <c r="D17" s="59">
        <f t="shared" si="2"/>
        <v>0.0791621868300284</v>
      </c>
      <c r="E17" s="42">
        <v>3849</v>
      </c>
      <c r="F17" s="59">
        <f t="shared" si="0"/>
        <v>0.03202269626277081</v>
      </c>
      <c r="G17" s="42">
        <v>4352</v>
      </c>
      <c r="H17" s="59">
        <f t="shared" si="1"/>
        <v>0.08662592806385477</v>
      </c>
      <c r="I17" s="42">
        <v>230411</v>
      </c>
      <c r="J17" s="59">
        <f t="shared" si="3"/>
        <v>0.07738516458843905</v>
      </c>
      <c r="K17" s="104"/>
    </row>
    <row r="18" spans="2:11" ht="16.5" customHeight="1" thickBot="1">
      <c r="B18" s="77" t="s">
        <v>27</v>
      </c>
      <c r="C18" s="66">
        <f aca="true" t="shared" si="4" ref="C18:J18">SUM(C7:C17)</f>
        <v>2807022</v>
      </c>
      <c r="D18" s="65">
        <f t="shared" si="4"/>
        <v>1</v>
      </c>
      <c r="E18" s="64">
        <f t="shared" si="4"/>
        <v>120196</v>
      </c>
      <c r="F18" s="65">
        <f t="shared" si="4"/>
        <v>0.9999999999999999</v>
      </c>
      <c r="G18" s="64">
        <f t="shared" si="4"/>
        <v>50239</v>
      </c>
      <c r="H18" s="65">
        <f t="shared" si="4"/>
        <v>1</v>
      </c>
      <c r="I18" s="64">
        <f t="shared" si="4"/>
        <v>2977457</v>
      </c>
      <c r="J18" s="65">
        <f t="shared" si="4"/>
        <v>1</v>
      </c>
      <c r="K18" s="104"/>
    </row>
    <row r="19" spans="2:11" s="28" customFormat="1" ht="14.25" customHeight="1" thickBot="1">
      <c r="B19" s="61" t="s">
        <v>28</v>
      </c>
      <c r="C19" s="159">
        <v>782</v>
      </c>
      <c r="D19" s="160"/>
      <c r="E19" s="159">
        <v>754</v>
      </c>
      <c r="F19" s="160"/>
      <c r="G19" s="159">
        <v>1106</v>
      </c>
      <c r="H19" s="160"/>
      <c r="I19" s="159">
        <v>784</v>
      </c>
      <c r="J19" s="160"/>
      <c r="K19" s="22"/>
    </row>
    <row r="20" spans="2:11" s="28" customFormat="1" ht="14.25" customHeight="1" thickBot="1">
      <c r="B20" s="62" t="s">
        <v>29</v>
      </c>
      <c r="C20" s="159">
        <v>1443</v>
      </c>
      <c r="D20" s="160"/>
      <c r="E20" s="159">
        <v>1354</v>
      </c>
      <c r="F20" s="160"/>
      <c r="G20" s="159">
        <v>1732</v>
      </c>
      <c r="H20" s="160"/>
      <c r="I20" s="159">
        <v>1444</v>
      </c>
      <c r="J20" s="160"/>
      <c r="K20" s="22"/>
    </row>
    <row r="21" spans="2:11" s="28" customFormat="1" ht="14.25" customHeight="1" thickBot="1">
      <c r="B21" s="62" t="s">
        <v>48</v>
      </c>
      <c r="C21" s="159">
        <v>1783</v>
      </c>
      <c r="D21" s="160"/>
      <c r="E21" s="159">
        <v>1688</v>
      </c>
      <c r="F21" s="160"/>
      <c r="G21" s="159">
        <v>2125</v>
      </c>
      <c r="H21" s="160"/>
      <c r="I21" s="159">
        <v>1784</v>
      </c>
      <c r="J21" s="160"/>
      <c r="K21" s="22"/>
    </row>
    <row r="22" spans="2:11" s="28" customFormat="1" ht="13.5" thickBot="1">
      <c r="B22" s="62" t="s">
        <v>30</v>
      </c>
      <c r="C22" s="159">
        <v>2359</v>
      </c>
      <c r="D22" s="160"/>
      <c r="E22" s="159">
        <v>2085</v>
      </c>
      <c r="F22" s="160"/>
      <c r="G22" s="159">
        <v>2775</v>
      </c>
      <c r="H22" s="160"/>
      <c r="I22" s="159">
        <v>2355</v>
      </c>
      <c r="J22" s="160"/>
      <c r="K22" s="22"/>
    </row>
    <row r="23" spans="2:11" s="28" customFormat="1" ht="13.5" thickBot="1">
      <c r="B23" s="62" t="s">
        <v>31</v>
      </c>
      <c r="C23" s="159">
        <v>4844</v>
      </c>
      <c r="D23" s="160"/>
      <c r="E23" s="159">
        <v>3492</v>
      </c>
      <c r="F23" s="160"/>
      <c r="G23" s="159">
        <v>4879</v>
      </c>
      <c r="H23" s="160"/>
      <c r="I23" s="159">
        <v>4791</v>
      </c>
      <c r="J23" s="160"/>
      <c r="K23" s="22"/>
    </row>
    <row r="24" spans="2:10" ht="13.5" thickBot="1">
      <c r="B24" s="62" t="s">
        <v>91</v>
      </c>
      <c r="C24" s="159">
        <v>2155</v>
      </c>
      <c r="D24" s="160"/>
      <c r="E24" s="159">
        <v>1850</v>
      </c>
      <c r="F24" s="160"/>
      <c r="G24" s="159">
        <v>2472</v>
      </c>
      <c r="H24" s="160"/>
      <c r="I24" s="159">
        <v>2148</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B1:J25"/>
  <sheetViews>
    <sheetView showGridLines="0" zoomScalePageLayoutView="0" workbookViewId="0" topLeftCell="A2">
      <selection activeCell="M15" sqref="M15"/>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147</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33759</v>
      </c>
      <c r="D7" s="59">
        <f aca="true" t="shared" si="0" ref="D7:D18">C7/$C$19</f>
        <v>0.012026624657733355</v>
      </c>
      <c r="E7" s="41">
        <v>0</v>
      </c>
      <c r="F7" s="59">
        <f aca="true" t="shared" si="1" ref="F7:F18">E7/$E$19</f>
        <v>0</v>
      </c>
      <c r="G7" s="41">
        <v>0</v>
      </c>
      <c r="H7" s="59">
        <f aca="true" t="shared" si="2" ref="H7:H18">G7/$G$19</f>
        <v>0</v>
      </c>
      <c r="I7" s="41">
        <v>33759</v>
      </c>
      <c r="J7" s="60">
        <f>I7/$I$19</f>
        <v>0.011338199006736285</v>
      </c>
    </row>
    <row r="8" spans="2:10" ht="13.5" customHeight="1">
      <c r="B8" s="40" t="s">
        <v>51</v>
      </c>
      <c r="C8" s="42">
        <v>105257</v>
      </c>
      <c r="D8" s="59">
        <f t="shared" si="0"/>
        <v>0.03749774672232708</v>
      </c>
      <c r="E8" s="42">
        <v>12</v>
      </c>
      <c r="F8" s="59">
        <f t="shared" si="1"/>
        <v>9.983693300941795E-05</v>
      </c>
      <c r="G8" s="42">
        <v>0</v>
      </c>
      <c r="H8" s="59">
        <f t="shared" si="2"/>
        <v>0</v>
      </c>
      <c r="I8" s="42">
        <v>105269</v>
      </c>
      <c r="J8" s="59">
        <f aca="true" t="shared" si="3" ref="J8:J18">I8/$I$19</f>
        <v>0.03535533846500554</v>
      </c>
    </row>
    <row r="9" spans="2:10" ht="13.5" customHeight="1">
      <c r="B9" s="40" t="s">
        <v>52</v>
      </c>
      <c r="C9" s="42">
        <v>273811</v>
      </c>
      <c r="D9" s="59">
        <f t="shared" si="0"/>
        <v>0.09754501389729044</v>
      </c>
      <c r="E9" s="42">
        <v>19721</v>
      </c>
      <c r="F9" s="59">
        <f t="shared" si="1"/>
        <v>0.16407367965656094</v>
      </c>
      <c r="G9" s="42">
        <v>2083</v>
      </c>
      <c r="H9" s="59">
        <f t="shared" si="2"/>
        <v>0.04146181253607755</v>
      </c>
      <c r="I9" s="42">
        <v>295615</v>
      </c>
      <c r="J9" s="59">
        <f t="shared" si="3"/>
        <v>0.09928438932955203</v>
      </c>
    </row>
    <row r="10" spans="2:10" ht="13.5" customHeight="1">
      <c r="B10" s="40" t="s">
        <v>53</v>
      </c>
      <c r="C10" s="42">
        <v>606266</v>
      </c>
      <c r="D10" s="59">
        <f t="shared" si="0"/>
        <v>0.21598191962870258</v>
      </c>
      <c r="E10" s="42">
        <v>30916</v>
      </c>
      <c r="F10" s="59">
        <f t="shared" si="1"/>
        <v>0.25721321840993044</v>
      </c>
      <c r="G10" s="42">
        <v>2584</v>
      </c>
      <c r="H10" s="59">
        <f t="shared" si="2"/>
        <v>0.05143414478791377</v>
      </c>
      <c r="I10" s="42">
        <v>639766</v>
      </c>
      <c r="J10" s="59">
        <f t="shared" si="3"/>
        <v>0.21486993766828538</v>
      </c>
    </row>
    <row r="11" spans="2:10" ht="13.5" customHeight="1">
      <c r="B11" s="40" t="s">
        <v>54</v>
      </c>
      <c r="C11" s="42">
        <v>958090</v>
      </c>
      <c r="D11" s="59">
        <f t="shared" si="0"/>
        <v>0.3413190206560547</v>
      </c>
      <c r="E11" s="42">
        <v>44053</v>
      </c>
      <c r="F11" s="59">
        <f t="shared" si="1"/>
        <v>0.36650970082199075</v>
      </c>
      <c r="G11" s="42">
        <v>7002</v>
      </c>
      <c r="H11" s="59">
        <f t="shared" si="2"/>
        <v>0.13937379326817811</v>
      </c>
      <c r="I11" s="42">
        <v>1009145</v>
      </c>
      <c r="J11" s="59">
        <f t="shared" si="3"/>
        <v>0.3389284883039453</v>
      </c>
    </row>
    <row r="12" spans="2:10" ht="13.5" customHeight="1">
      <c r="B12" s="40" t="s">
        <v>55</v>
      </c>
      <c r="C12" s="42">
        <v>316921</v>
      </c>
      <c r="D12" s="59">
        <f t="shared" si="0"/>
        <v>0.11290292701660336</v>
      </c>
      <c r="E12" s="42">
        <v>11436</v>
      </c>
      <c r="F12" s="59">
        <f t="shared" si="1"/>
        <v>0.09514459715797531</v>
      </c>
      <c r="G12" s="42">
        <v>10708</v>
      </c>
      <c r="H12" s="59">
        <f t="shared" si="2"/>
        <v>0.21314118513505445</v>
      </c>
      <c r="I12" s="42">
        <v>339065</v>
      </c>
      <c r="J12" s="59">
        <f t="shared" si="3"/>
        <v>0.11387737925350391</v>
      </c>
    </row>
    <row r="13" spans="2:10" ht="13.5" customHeight="1">
      <c r="B13" s="40" t="s">
        <v>56</v>
      </c>
      <c r="C13" s="42">
        <v>164306</v>
      </c>
      <c r="D13" s="59">
        <f t="shared" si="0"/>
        <v>0.05853391957740267</v>
      </c>
      <c r="E13" s="42">
        <v>5418</v>
      </c>
      <c r="F13" s="59">
        <f t="shared" si="1"/>
        <v>0.0450763752537522</v>
      </c>
      <c r="G13" s="42">
        <v>8430</v>
      </c>
      <c r="H13" s="59">
        <f t="shared" si="2"/>
        <v>0.16779792591413045</v>
      </c>
      <c r="I13" s="42">
        <v>178154</v>
      </c>
      <c r="J13" s="59">
        <f t="shared" si="3"/>
        <v>0.059834281401880865</v>
      </c>
    </row>
    <row r="14" spans="2:10" ht="13.5" customHeight="1">
      <c r="B14" s="40" t="s">
        <v>57</v>
      </c>
      <c r="C14" s="42">
        <v>114087</v>
      </c>
      <c r="D14" s="59">
        <f t="shared" si="0"/>
        <v>0.0406434292285561</v>
      </c>
      <c r="E14" s="42">
        <v>2992</v>
      </c>
      <c r="F14" s="59">
        <f t="shared" si="1"/>
        <v>0.024892675297014874</v>
      </c>
      <c r="G14" s="42">
        <v>5816</v>
      </c>
      <c r="H14" s="59">
        <f t="shared" si="2"/>
        <v>0.11576663548239416</v>
      </c>
      <c r="I14" s="42">
        <v>122895</v>
      </c>
      <c r="J14" s="59">
        <f t="shared" si="3"/>
        <v>0.04127515527512236</v>
      </c>
    </row>
    <row r="15" spans="2:10" ht="13.5" customHeight="1">
      <c r="B15" s="40" t="s">
        <v>58</v>
      </c>
      <c r="C15" s="42">
        <v>75381</v>
      </c>
      <c r="D15" s="59">
        <f t="shared" si="0"/>
        <v>0.026854438618578693</v>
      </c>
      <c r="E15" s="42">
        <v>1881</v>
      </c>
      <c r="F15" s="59">
        <f t="shared" si="1"/>
        <v>0.015649439249226262</v>
      </c>
      <c r="G15" s="42">
        <v>3784</v>
      </c>
      <c r="H15" s="59">
        <f t="shared" si="2"/>
        <v>0.0753199705408149</v>
      </c>
      <c r="I15" s="42">
        <v>81046</v>
      </c>
      <c r="J15" s="59">
        <f t="shared" si="3"/>
        <v>0.027219872528805623</v>
      </c>
    </row>
    <row r="16" spans="2:10" ht="13.5" customHeight="1">
      <c r="B16" s="40" t="s">
        <v>59</v>
      </c>
      <c r="C16" s="42">
        <v>42958</v>
      </c>
      <c r="D16" s="59">
        <f t="shared" si="0"/>
        <v>0.015303763205275912</v>
      </c>
      <c r="E16" s="42">
        <v>1257</v>
      </c>
      <c r="F16" s="59">
        <f t="shared" si="1"/>
        <v>0.01045791873273653</v>
      </c>
      <c r="G16" s="42">
        <v>2823</v>
      </c>
      <c r="H16" s="59">
        <f t="shared" si="2"/>
        <v>0.056191405083699915</v>
      </c>
      <c r="I16" s="42">
        <v>47038</v>
      </c>
      <c r="J16" s="59">
        <f t="shared" si="3"/>
        <v>0.01579804511030722</v>
      </c>
    </row>
    <row r="17" spans="2:10" ht="13.5" customHeight="1">
      <c r="B17" s="40" t="s">
        <v>60</v>
      </c>
      <c r="C17" s="42">
        <v>41368</v>
      </c>
      <c r="D17" s="59">
        <f t="shared" si="0"/>
        <v>0.014737326604494016</v>
      </c>
      <c r="E17" s="42">
        <v>1086</v>
      </c>
      <c r="F17" s="59">
        <f t="shared" si="1"/>
        <v>0.009035242437352325</v>
      </c>
      <c r="G17" s="42">
        <v>2779</v>
      </c>
      <c r="H17" s="59">
        <f t="shared" si="2"/>
        <v>0.0553155914727602</v>
      </c>
      <c r="I17" s="42">
        <v>45233</v>
      </c>
      <c r="J17" s="59">
        <f t="shared" si="3"/>
        <v>0.015191823089300702</v>
      </c>
    </row>
    <row r="18" spans="2:10" ht="13.5" customHeight="1" thickBot="1">
      <c r="B18" s="40" t="s">
        <v>61</v>
      </c>
      <c r="C18" s="42">
        <v>74818</v>
      </c>
      <c r="D18" s="59">
        <f t="shared" si="0"/>
        <v>0.02665387018698108</v>
      </c>
      <c r="E18" s="42">
        <v>1424</v>
      </c>
      <c r="F18" s="59">
        <f t="shared" si="1"/>
        <v>0.01184731605045093</v>
      </c>
      <c r="G18" s="42">
        <v>4230</v>
      </c>
      <c r="H18" s="59">
        <f t="shared" si="2"/>
        <v>0.0841975357789765</v>
      </c>
      <c r="I18" s="42">
        <v>80472</v>
      </c>
      <c r="J18" s="59">
        <f t="shared" si="3"/>
        <v>0.027027090567554795</v>
      </c>
    </row>
    <row r="19" spans="2:10" ht="17.25" customHeight="1" thickBot="1">
      <c r="B19" s="35" t="s">
        <v>27</v>
      </c>
      <c r="C19" s="46">
        <f aca="true" t="shared" si="4" ref="C19:H19">SUM(C7:C18)</f>
        <v>2807022</v>
      </c>
      <c r="D19" s="45">
        <f t="shared" si="4"/>
        <v>0.9999999999999999</v>
      </c>
      <c r="E19" s="46">
        <f t="shared" si="4"/>
        <v>120196</v>
      </c>
      <c r="F19" s="45">
        <f t="shared" si="4"/>
        <v>0.9999999999999999</v>
      </c>
      <c r="G19" s="46">
        <f t="shared" si="4"/>
        <v>50239</v>
      </c>
      <c r="H19" s="45">
        <f t="shared" si="4"/>
        <v>1.0000000000000002</v>
      </c>
      <c r="I19" s="46">
        <f>SUM(I7:I18)</f>
        <v>2977457</v>
      </c>
      <c r="J19" s="45">
        <f>SUM(J7:J18)</f>
        <v>1</v>
      </c>
    </row>
    <row r="20" spans="2:10" s="28" customFormat="1" ht="14.25" customHeight="1" thickBot="1">
      <c r="B20" s="62" t="s">
        <v>28</v>
      </c>
      <c r="C20" s="159">
        <v>502</v>
      </c>
      <c r="D20" s="160"/>
      <c r="E20" s="159">
        <v>637</v>
      </c>
      <c r="F20" s="160"/>
      <c r="G20" s="159">
        <v>805</v>
      </c>
      <c r="H20" s="160"/>
      <c r="I20" s="159">
        <v>515</v>
      </c>
      <c r="J20" s="160"/>
    </row>
    <row r="21" spans="2:10" s="28" customFormat="1" ht="14.25" customHeight="1" thickBot="1">
      <c r="B21" s="62" t="s">
        <v>29</v>
      </c>
      <c r="C21" s="159">
        <v>918</v>
      </c>
      <c r="D21" s="160"/>
      <c r="E21" s="159">
        <v>885</v>
      </c>
      <c r="F21" s="160"/>
      <c r="G21" s="159">
        <v>1271</v>
      </c>
      <c r="H21" s="160"/>
      <c r="I21" s="159">
        <v>919</v>
      </c>
      <c r="J21" s="160"/>
    </row>
    <row r="22" spans="2:10" s="28" customFormat="1" ht="14.25" customHeight="1" thickBot="1">
      <c r="B22" s="62" t="s">
        <v>48</v>
      </c>
      <c r="C22" s="159">
        <v>1079</v>
      </c>
      <c r="D22" s="160"/>
      <c r="E22" s="159">
        <v>1040</v>
      </c>
      <c r="F22" s="160"/>
      <c r="G22" s="159">
        <v>1573</v>
      </c>
      <c r="H22" s="160"/>
      <c r="I22" s="159">
        <v>1081</v>
      </c>
      <c r="J22" s="160"/>
    </row>
    <row r="23" spans="2:10" s="28" customFormat="1" ht="13.5" thickBot="1">
      <c r="B23" s="62" t="s">
        <v>30</v>
      </c>
      <c r="C23" s="159">
        <v>1337</v>
      </c>
      <c r="D23" s="160"/>
      <c r="E23" s="159">
        <v>1205</v>
      </c>
      <c r="F23" s="160"/>
      <c r="G23" s="159">
        <v>2059</v>
      </c>
      <c r="H23" s="160"/>
      <c r="I23" s="159">
        <v>1338</v>
      </c>
      <c r="J23" s="160"/>
    </row>
    <row r="24" spans="2:10" s="28" customFormat="1" ht="13.5" thickBot="1">
      <c r="B24" s="62" t="s">
        <v>31</v>
      </c>
      <c r="C24" s="159">
        <v>2354</v>
      </c>
      <c r="D24" s="160"/>
      <c r="E24" s="159">
        <v>1964</v>
      </c>
      <c r="F24" s="160"/>
      <c r="G24" s="159">
        <v>3621</v>
      </c>
      <c r="H24" s="160"/>
      <c r="I24" s="159">
        <v>2374</v>
      </c>
      <c r="J24" s="160"/>
    </row>
    <row r="25" spans="2:10" ht="13.5" thickBot="1">
      <c r="B25" s="62" t="s">
        <v>62</v>
      </c>
      <c r="C25" s="159">
        <v>1230</v>
      </c>
      <c r="D25" s="160"/>
      <c r="E25" s="159">
        <v>1126</v>
      </c>
      <c r="F25" s="160"/>
      <c r="G25" s="159">
        <v>1825</v>
      </c>
      <c r="H25" s="160"/>
      <c r="I25" s="159">
        <v>1236</v>
      </c>
      <c r="J25" s="160"/>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36.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M22" sqref="M22"/>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144</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50060</v>
      </c>
      <c r="D7" s="59">
        <f>C7/$C$18</f>
        <v>0.018690151193839943</v>
      </c>
      <c r="E7" s="41">
        <v>2237</v>
      </c>
      <c r="F7" s="60">
        <f aca="true" t="shared" si="0" ref="F7:F17">E7/$E$18</f>
        <v>0.019508664218999362</v>
      </c>
      <c r="G7" s="41">
        <v>471</v>
      </c>
      <c r="H7" s="60">
        <f aca="true" t="shared" si="1" ref="H7:H17">G7/$G$18</f>
        <v>0.009282983168433916</v>
      </c>
      <c r="I7" s="41">
        <v>52768</v>
      </c>
      <c r="J7" s="60">
        <f>I7/$I$18</f>
        <v>0.018555316948570252</v>
      </c>
      <c r="K7" s="104"/>
    </row>
    <row r="8" spans="2:11" ht="13.5" customHeight="1">
      <c r="B8" s="30" t="s">
        <v>38</v>
      </c>
      <c r="C8" s="44">
        <v>232647</v>
      </c>
      <c r="D8" s="59">
        <f aca="true" t="shared" si="2" ref="D8:D17">C8/$C$18</f>
        <v>0.08685992019163566</v>
      </c>
      <c r="E8" s="42">
        <v>11296</v>
      </c>
      <c r="F8" s="59">
        <f t="shared" si="0"/>
        <v>0.09851134153679786</v>
      </c>
      <c r="G8" s="42">
        <v>1530</v>
      </c>
      <c r="H8" s="59">
        <f t="shared" si="1"/>
        <v>0.030154913477078323</v>
      </c>
      <c r="I8" s="42">
        <v>245473</v>
      </c>
      <c r="J8" s="59">
        <f aca="true" t="shared" si="3" ref="J8:J17">I8/$I$18</f>
        <v>0.08631802071930687</v>
      </c>
      <c r="K8" s="104"/>
    </row>
    <row r="9" spans="2:11" ht="13.5" customHeight="1">
      <c r="B9" s="30" t="s">
        <v>39</v>
      </c>
      <c r="C9" s="44">
        <v>206509</v>
      </c>
      <c r="D9" s="59">
        <f t="shared" si="2"/>
        <v>0.07710116725706537</v>
      </c>
      <c r="E9" s="42">
        <v>10876</v>
      </c>
      <c r="F9" s="59">
        <f t="shared" si="0"/>
        <v>0.09484856148673987</v>
      </c>
      <c r="G9" s="42">
        <v>1588</v>
      </c>
      <c r="H9" s="59">
        <f t="shared" si="1"/>
        <v>0.03129804091607868</v>
      </c>
      <c r="I9" s="42">
        <v>218973</v>
      </c>
      <c r="J9" s="59">
        <f t="shared" si="3"/>
        <v>0.07699957205464057</v>
      </c>
      <c r="K9" s="104"/>
    </row>
    <row r="10" spans="2:11" ht="13.5" customHeight="1">
      <c r="B10" s="30" t="s">
        <v>40</v>
      </c>
      <c r="C10" s="44">
        <v>291918</v>
      </c>
      <c r="D10" s="59">
        <f t="shared" si="2"/>
        <v>0.10898904427094223</v>
      </c>
      <c r="E10" s="42">
        <v>14846</v>
      </c>
      <c r="F10" s="59">
        <f t="shared" si="0"/>
        <v>0.129470553864669</v>
      </c>
      <c r="G10" s="42">
        <v>2243</v>
      </c>
      <c r="H10" s="59">
        <f t="shared" si="1"/>
        <v>0.04420749733927234</v>
      </c>
      <c r="I10" s="42">
        <v>309007</v>
      </c>
      <c r="J10" s="59">
        <f t="shared" si="3"/>
        <v>0.1086590893027374</v>
      </c>
      <c r="K10" s="104"/>
    </row>
    <row r="11" spans="2:11" ht="13.5" customHeight="1">
      <c r="B11" s="30" t="s">
        <v>41</v>
      </c>
      <c r="C11" s="44">
        <v>513056</v>
      </c>
      <c r="D11" s="59">
        <f t="shared" si="2"/>
        <v>0.19155202179198452</v>
      </c>
      <c r="E11" s="42">
        <v>25192</v>
      </c>
      <c r="F11" s="59">
        <f t="shared" si="0"/>
        <v>0.21969703576443092</v>
      </c>
      <c r="G11" s="42">
        <v>7651</v>
      </c>
      <c r="H11" s="59">
        <f t="shared" si="1"/>
        <v>0.1507942764791675</v>
      </c>
      <c r="I11" s="42">
        <v>545899</v>
      </c>
      <c r="J11" s="59">
        <f t="shared" si="3"/>
        <v>0.19195969085255365</v>
      </c>
      <c r="K11" s="104"/>
    </row>
    <row r="12" spans="2:11" ht="13.5" customHeight="1">
      <c r="B12" s="30" t="s">
        <v>42</v>
      </c>
      <c r="C12" s="44">
        <v>390764</v>
      </c>
      <c r="D12" s="59">
        <f t="shared" si="2"/>
        <v>0.14589369239132383</v>
      </c>
      <c r="E12" s="42">
        <v>18392</v>
      </c>
      <c r="F12" s="59">
        <f t="shared" si="0"/>
        <v>0.16039488257301576</v>
      </c>
      <c r="G12" s="42">
        <v>8403</v>
      </c>
      <c r="H12" s="59">
        <f t="shared" si="1"/>
        <v>0.16561551499862037</v>
      </c>
      <c r="I12" s="42">
        <v>417559</v>
      </c>
      <c r="J12" s="59">
        <f t="shared" si="3"/>
        <v>0.1468302681497886</v>
      </c>
      <c r="K12" s="104"/>
    </row>
    <row r="13" spans="2:11" ht="13.5" customHeight="1">
      <c r="B13" s="30" t="s">
        <v>43</v>
      </c>
      <c r="C13" s="44">
        <v>250306</v>
      </c>
      <c r="D13" s="59">
        <f t="shared" si="2"/>
        <v>0.09345299609918699</v>
      </c>
      <c r="E13" s="42">
        <v>10764</v>
      </c>
      <c r="F13" s="59">
        <f t="shared" si="0"/>
        <v>0.09387182014005774</v>
      </c>
      <c r="G13" s="42">
        <v>6873</v>
      </c>
      <c r="H13" s="59">
        <f t="shared" si="1"/>
        <v>0.13546060152154205</v>
      </c>
      <c r="I13" s="42">
        <v>267943</v>
      </c>
      <c r="J13" s="59">
        <f t="shared" si="3"/>
        <v>0.0942193619077994</v>
      </c>
      <c r="K13" s="104"/>
    </row>
    <row r="14" spans="2:11" ht="13.5" customHeight="1">
      <c r="B14" s="30" t="s">
        <v>44</v>
      </c>
      <c r="C14" s="44">
        <v>161573</v>
      </c>
      <c r="D14" s="59">
        <f t="shared" si="2"/>
        <v>0.06032408707235919</v>
      </c>
      <c r="E14" s="42">
        <v>6215</v>
      </c>
      <c r="F14" s="59">
        <f t="shared" si="0"/>
        <v>0.05420042383597722</v>
      </c>
      <c r="G14" s="42">
        <v>5128</v>
      </c>
      <c r="H14" s="59">
        <f t="shared" si="1"/>
        <v>0.10106823288265206</v>
      </c>
      <c r="I14" s="42">
        <v>172916</v>
      </c>
      <c r="J14" s="59">
        <f t="shared" si="3"/>
        <v>0.060804108275450526</v>
      </c>
      <c r="K14" s="104"/>
    </row>
    <row r="15" spans="2:11" ht="13.5" customHeight="1">
      <c r="B15" s="30" t="s">
        <v>45</v>
      </c>
      <c r="C15" s="44">
        <v>189102</v>
      </c>
      <c r="D15" s="59">
        <f t="shared" si="2"/>
        <v>0.07060217680897964</v>
      </c>
      <c r="E15" s="42">
        <v>6546</v>
      </c>
      <c r="F15" s="59">
        <f t="shared" si="0"/>
        <v>0.05708704335161816</v>
      </c>
      <c r="G15" s="42">
        <v>6533</v>
      </c>
      <c r="H15" s="59">
        <f t="shared" si="1"/>
        <v>0.12875950963774685</v>
      </c>
      <c r="I15" s="42">
        <v>202181</v>
      </c>
      <c r="J15" s="59">
        <f t="shared" si="3"/>
        <v>0.0710948403573924</v>
      </c>
      <c r="K15" s="104"/>
    </row>
    <row r="16" spans="2:11" ht="13.5" customHeight="1">
      <c r="B16" s="30" t="s">
        <v>46</v>
      </c>
      <c r="C16" s="44">
        <v>182907</v>
      </c>
      <c r="D16" s="59">
        <f t="shared" si="2"/>
        <v>0.0682892425971171</v>
      </c>
      <c r="E16" s="42">
        <v>5032</v>
      </c>
      <c r="F16" s="59">
        <f t="shared" si="0"/>
        <v>0.043883593361647204</v>
      </c>
      <c r="G16" s="42">
        <v>5881</v>
      </c>
      <c r="H16" s="59">
        <f t="shared" si="1"/>
        <v>0.1159091804958808</v>
      </c>
      <c r="I16" s="42">
        <v>193820</v>
      </c>
      <c r="J16" s="59">
        <f t="shared" si="3"/>
        <v>0.06815478189379712</v>
      </c>
      <c r="K16" s="104"/>
    </row>
    <row r="17" spans="2:11" ht="13.5" customHeight="1" thickBot="1">
      <c r="B17" s="30" t="s">
        <v>47</v>
      </c>
      <c r="C17" s="44">
        <v>209574</v>
      </c>
      <c r="D17" s="59">
        <f t="shared" si="2"/>
        <v>0.07824550032556556</v>
      </c>
      <c r="E17" s="42">
        <v>3271</v>
      </c>
      <c r="F17" s="59">
        <f t="shared" si="0"/>
        <v>0.0285260798660469</v>
      </c>
      <c r="G17" s="42">
        <v>4437</v>
      </c>
      <c r="H17" s="59">
        <f t="shared" si="1"/>
        <v>0.08744924908352714</v>
      </c>
      <c r="I17" s="42">
        <v>217282</v>
      </c>
      <c r="J17" s="59">
        <f t="shared" si="3"/>
        <v>0.07640494953796319</v>
      </c>
      <c r="K17" s="104"/>
    </row>
    <row r="18" spans="2:11" ht="16.5" customHeight="1" thickBot="1">
      <c r="B18" s="77" t="s">
        <v>27</v>
      </c>
      <c r="C18" s="66">
        <f aca="true" t="shared" si="4" ref="C18:J18">SUM(C7:C17)</f>
        <v>2678416</v>
      </c>
      <c r="D18" s="65">
        <f t="shared" si="4"/>
        <v>0.9999999999999999</v>
      </c>
      <c r="E18" s="64">
        <f t="shared" si="4"/>
        <v>114667</v>
      </c>
      <c r="F18" s="65">
        <f t="shared" si="4"/>
        <v>0.9999999999999999</v>
      </c>
      <c r="G18" s="64">
        <f t="shared" si="4"/>
        <v>50738</v>
      </c>
      <c r="H18" s="65">
        <f t="shared" si="4"/>
        <v>1</v>
      </c>
      <c r="I18" s="64">
        <f t="shared" si="4"/>
        <v>2843821</v>
      </c>
      <c r="J18" s="65">
        <f t="shared" si="4"/>
        <v>1</v>
      </c>
      <c r="K18" s="104"/>
    </row>
    <row r="19" spans="2:11" s="28" customFormat="1" ht="14.25" customHeight="1" thickBot="1">
      <c r="B19" s="61" t="s">
        <v>28</v>
      </c>
      <c r="C19" s="159">
        <v>770</v>
      </c>
      <c r="D19" s="160"/>
      <c r="E19" s="159">
        <v>743</v>
      </c>
      <c r="F19" s="160"/>
      <c r="G19" s="159">
        <v>1088</v>
      </c>
      <c r="H19" s="160"/>
      <c r="I19" s="159">
        <v>772</v>
      </c>
      <c r="J19" s="160"/>
      <c r="K19" s="22"/>
    </row>
    <row r="20" spans="2:11" s="28" customFormat="1" ht="14.25" customHeight="1" thickBot="1">
      <c r="B20" s="62" t="s">
        <v>29</v>
      </c>
      <c r="C20" s="159">
        <v>1430</v>
      </c>
      <c r="D20" s="160"/>
      <c r="E20" s="159">
        <v>1339</v>
      </c>
      <c r="F20" s="160"/>
      <c r="G20" s="159">
        <v>1725</v>
      </c>
      <c r="H20" s="160"/>
      <c r="I20" s="159">
        <v>1432</v>
      </c>
      <c r="J20" s="160"/>
      <c r="K20" s="22"/>
    </row>
    <row r="21" spans="2:11" s="28" customFormat="1" ht="14.25" customHeight="1" thickBot="1">
      <c r="B21" s="62" t="s">
        <v>48</v>
      </c>
      <c r="C21" s="159">
        <v>1773</v>
      </c>
      <c r="D21" s="160"/>
      <c r="E21" s="159">
        <v>1674</v>
      </c>
      <c r="F21" s="160"/>
      <c r="G21" s="159">
        <v>2115</v>
      </c>
      <c r="H21" s="160"/>
      <c r="I21" s="159">
        <v>1775</v>
      </c>
      <c r="J21" s="160"/>
      <c r="K21" s="22"/>
    </row>
    <row r="22" spans="2:11" s="28" customFormat="1" ht="13.5" thickBot="1">
      <c r="B22" s="62" t="s">
        <v>30</v>
      </c>
      <c r="C22" s="159">
        <v>2351</v>
      </c>
      <c r="D22" s="160"/>
      <c r="E22" s="159">
        <v>2059</v>
      </c>
      <c r="F22" s="160"/>
      <c r="G22" s="159">
        <v>2781</v>
      </c>
      <c r="H22" s="160"/>
      <c r="I22" s="159">
        <v>2346</v>
      </c>
      <c r="J22" s="160"/>
      <c r="K22" s="22"/>
    </row>
    <row r="23" spans="2:11" s="28" customFormat="1" ht="13.5" thickBot="1">
      <c r="B23" s="62" t="s">
        <v>31</v>
      </c>
      <c r="C23" s="159">
        <v>4818</v>
      </c>
      <c r="D23" s="160"/>
      <c r="E23" s="159">
        <v>3377</v>
      </c>
      <c r="F23" s="160"/>
      <c r="G23" s="159">
        <v>4896</v>
      </c>
      <c r="H23" s="160"/>
      <c r="I23" s="159">
        <v>4763</v>
      </c>
      <c r="J23" s="160"/>
      <c r="K23" s="22"/>
    </row>
    <row r="24" spans="2:10" ht="13.5" thickBot="1">
      <c r="B24" s="62" t="s">
        <v>91</v>
      </c>
      <c r="C24" s="159">
        <v>2142</v>
      </c>
      <c r="D24" s="160"/>
      <c r="E24" s="159">
        <v>1818</v>
      </c>
      <c r="F24" s="160"/>
      <c r="G24" s="159">
        <v>2467</v>
      </c>
      <c r="H24" s="160"/>
      <c r="I24" s="159">
        <v>2135</v>
      </c>
      <c r="J24" s="160"/>
    </row>
    <row r="25" ht="10.5" customHeight="1"/>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E32" sqref="E32"/>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145</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33452</v>
      </c>
      <c r="D7" s="59">
        <f aca="true" t="shared" si="0" ref="D7:D18">C7/$C$19</f>
        <v>0.012489471389059802</v>
      </c>
      <c r="E7" s="41">
        <v>0</v>
      </c>
      <c r="F7" s="59">
        <f aca="true" t="shared" si="1" ref="F7:F18">E7/$E$19</f>
        <v>0</v>
      </c>
      <c r="G7" s="41">
        <v>0</v>
      </c>
      <c r="H7" s="59">
        <f aca="true" t="shared" si="2" ref="H7:H18">G7/$G$19</f>
        <v>0</v>
      </c>
      <c r="I7" s="41">
        <v>33452</v>
      </c>
      <c r="J7" s="60">
        <f>I7/$I$19</f>
        <v>0.011763046970959142</v>
      </c>
    </row>
    <row r="8" spans="2:10" ht="13.5" customHeight="1">
      <c r="B8" s="40" t="s">
        <v>51</v>
      </c>
      <c r="C8" s="42">
        <v>103757</v>
      </c>
      <c r="D8" s="59">
        <f t="shared" si="0"/>
        <v>0.03873819451496705</v>
      </c>
      <c r="E8" s="42">
        <v>14</v>
      </c>
      <c r="F8" s="59">
        <f t="shared" si="1"/>
        <v>0.00012209266833526647</v>
      </c>
      <c r="G8" s="42">
        <v>0</v>
      </c>
      <c r="H8" s="59">
        <f t="shared" si="2"/>
        <v>0</v>
      </c>
      <c r="I8" s="42">
        <v>103771</v>
      </c>
      <c r="J8" s="59">
        <f aca="true" t="shared" si="3" ref="J8:J18">I8/$I$19</f>
        <v>0.0364899900521165</v>
      </c>
    </row>
    <row r="9" spans="2:10" ht="13.5" customHeight="1">
      <c r="B9" s="40" t="s">
        <v>52</v>
      </c>
      <c r="C9" s="42">
        <v>267927</v>
      </c>
      <c r="D9" s="59">
        <f t="shared" si="0"/>
        <v>0.1000318845168189</v>
      </c>
      <c r="E9" s="42">
        <v>19376</v>
      </c>
      <c r="F9" s="59">
        <f t="shared" si="1"/>
        <v>0.1689762529760088</v>
      </c>
      <c r="G9" s="42">
        <v>2191</v>
      </c>
      <c r="H9" s="59">
        <f t="shared" si="2"/>
        <v>0.04318262446292719</v>
      </c>
      <c r="I9" s="42">
        <v>289494</v>
      </c>
      <c r="J9" s="59">
        <f t="shared" si="3"/>
        <v>0.10179754632939274</v>
      </c>
    </row>
    <row r="10" spans="2:10" ht="13.5" customHeight="1">
      <c r="B10" s="40" t="s">
        <v>53</v>
      </c>
      <c r="C10" s="42">
        <v>587585</v>
      </c>
      <c r="D10" s="59">
        <f t="shared" si="0"/>
        <v>0.21937779642893412</v>
      </c>
      <c r="E10" s="42">
        <v>30040</v>
      </c>
      <c r="F10" s="59">
        <f t="shared" si="1"/>
        <v>0.26197598262795746</v>
      </c>
      <c r="G10" s="42">
        <v>2580</v>
      </c>
      <c r="H10" s="59">
        <f t="shared" si="2"/>
        <v>0.05084946194173992</v>
      </c>
      <c r="I10" s="42">
        <v>620205</v>
      </c>
      <c r="J10" s="59">
        <f t="shared" si="3"/>
        <v>0.218088620908278</v>
      </c>
    </row>
    <row r="11" spans="2:10" ht="13.5" customHeight="1">
      <c r="B11" s="40" t="s">
        <v>54</v>
      </c>
      <c r="C11" s="42">
        <v>902502</v>
      </c>
      <c r="D11" s="59">
        <f t="shared" si="0"/>
        <v>0.33695363229610337</v>
      </c>
      <c r="E11" s="42">
        <v>42193</v>
      </c>
      <c r="F11" s="59">
        <f t="shared" si="1"/>
        <v>0.3679611396478499</v>
      </c>
      <c r="G11" s="42">
        <v>7208</v>
      </c>
      <c r="H11" s="59">
        <f t="shared" si="2"/>
        <v>0.14206314793645788</v>
      </c>
      <c r="I11" s="42">
        <v>951903</v>
      </c>
      <c r="J11" s="59">
        <f t="shared" si="3"/>
        <v>0.3347267637449755</v>
      </c>
    </row>
    <row r="12" spans="2:10" ht="13.5" customHeight="1">
      <c r="B12" s="40" t="s">
        <v>55</v>
      </c>
      <c r="C12" s="42">
        <v>298001</v>
      </c>
      <c r="D12" s="59">
        <f t="shared" si="0"/>
        <v>0.11126016272304227</v>
      </c>
      <c r="E12" s="42">
        <v>10757</v>
      </c>
      <c r="F12" s="59">
        <f t="shared" si="1"/>
        <v>0.0938107738058901</v>
      </c>
      <c r="G12" s="42">
        <v>10789</v>
      </c>
      <c r="H12" s="59">
        <f t="shared" si="2"/>
        <v>0.21264141274784185</v>
      </c>
      <c r="I12" s="42">
        <v>319547</v>
      </c>
      <c r="J12" s="59">
        <f t="shared" si="3"/>
        <v>0.11236537039426883</v>
      </c>
    </row>
    <row r="13" spans="2:10" ht="13.5" customHeight="1">
      <c r="B13" s="40" t="s">
        <v>56</v>
      </c>
      <c r="C13" s="42">
        <v>155260</v>
      </c>
      <c r="D13" s="59">
        <f t="shared" si="0"/>
        <v>0.05796709697074689</v>
      </c>
      <c r="E13" s="42">
        <v>4827</v>
      </c>
      <c r="F13" s="59">
        <f t="shared" si="1"/>
        <v>0.04209580786102366</v>
      </c>
      <c r="G13" s="42">
        <v>8457</v>
      </c>
      <c r="H13" s="59">
        <f t="shared" si="2"/>
        <v>0.16667980606251726</v>
      </c>
      <c r="I13" s="42">
        <v>168544</v>
      </c>
      <c r="J13" s="59">
        <f t="shared" si="3"/>
        <v>0.05926674006556672</v>
      </c>
    </row>
    <row r="14" spans="2:10" ht="13.5" customHeight="1">
      <c r="B14" s="40" t="s">
        <v>57</v>
      </c>
      <c r="C14" s="42">
        <v>108365</v>
      </c>
      <c r="D14" s="59">
        <f t="shared" si="0"/>
        <v>0.04045861434519507</v>
      </c>
      <c r="E14" s="42">
        <v>2628</v>
      </c>
      <c r="F14" s="59">
        <f t="shared" si="1"/>
        <v>0.022918538027505733</v>
      </c>
      <c r="G14" s="42">
        <v>5730</v>
      </c>
      <c r="H14" s="59">
        <f t="shared" si="2"/>
        <v>0.1129331073357247</v>
      </c>
      <c r="I14" s="42">
        <v>116723</v>
      </c>
      <c r="J14" s="59">
        <f t="shared" si="3"/>
        <v>0.04104442579191869</v>
      </c>
    </row>
    <row r="15" spans="2:10" ht="13.5" customHeight="1">
      <c r="B15" s="40" t="s">
        <v>58</v>
      </c>
      <c r="C15" s="42">
        <v>70856</v>
      </c>
      <c r="D15" s="59">
        <f t="shared" si="0"/>
        <v>0.02645444172973877</v>
      </c>
      <c r="E15" s="42">
        <v>1601</v>
      </c>
      <c r="F15" s="59">
        <f t="shared" si="1"/>
        <v>0.01396216871462583</v>
      </c>
      <c r="G15" s="42">
        <v>3785</v>
      </c>
      <c r="H15" s="59">
        <f t="shared" si="2"/>
        <v>0.07459891994166108</v>
      </c>
      <c r="I15" s="42">
        <v>76242</v>
      </c>
      <c r="J15" s="59">
        <f t="shared" si="3"/>
        <v>0.026809704267603342</v>
      </c>
    </row>
    <row r="16" spans="2:10" ht="13.5" customHeight="1">
      <c r="B16" s="40" t="s">
        <v>59</v>
      </c>
      <c r="C16" s="42">
        <v>40199</v>
      </c>
      <c r="D16" s="59">
        <f t="shared" si="0"/>
        <v>0.015008497559751734</v>
      </c>
      <c r="E16" s="42">
        <v>1091</v>
      </c>
      <c r="F16" s="59">
        <f t="shared" si="1"/>
        <v>0.009514507225269694</v>
      </c>
      <c r="G16" s="42">
        <v>2834</v>
      </c>
      <c r="H16" s="59">
        <f t="shared" si="2"/>
        <v>0.055855571760810435</v>
      </c>
      <c r="I16" s="42">
        <v>44124</v>
      </c>
      <c r="J16" s="59">
        <f t="shared" si="3"/>
        <v>0.015515744486027777</v>
      </c>
    </row>
    <row r="17" spans="2:10" ht="13.5" customHeight="1">
      <c r="B17" s="40" t="s">
        <v>60</v>
      </c>
      <c r="C17" s="42">
        <v>39088</v>
      </c>
      <c r="D17" s="59">
        <f t="shared" si="0"/>
        <v>0.014593700157107783</v>
      </c>
      <c r="E17" s="42">
        <v>941</v>
      </c>
      <c r="F17" s="59">
        <f t="shared" si="1"/>
        <v>0.008206371493106124</v>
      </c>
      <c r="G17" s="42">
        <v>2849</v>
      </c>
      <c r="H17" s="59">
        <f t="shared" si="2"/>
        <v>0.05615120816744846</v>
      </c>
      <c r="I17" s="42">
        <v>42878</v>
      </c>
      <c r="J17" s="59">
        <f t="shared" si="3"/>
        <v>0.015077601579002335</v>
      </c>
    </row>
    <row r="18" spans="2:10" ht="13.5" customHeight="1" thickBot="1">
      <c r="B18" s="40" t="s">
        <v>61</v>
      </c>
      <c r="C18" s="42">
        <v>71424</v>
      </c>
      <c r="D18" s="59">
        <f t="shared" si="0"/>
        <v>0.026666507368534237</v>
      </c>
      <c r="E18" s="42">
        <v>1199</v>
      </c>
      <c r="F18" s="59">
        <f t="shared" si="1"/>
        <v>0.010456364952427464</v>
      </c>
      <c r="G18" s="42">
        <v>4315</v>
      </c>
      <c r="H18" s="59">
        <f t="shared" si="2"/>
        <v>0.08504473964287122</v>
      </c>
      <c r="I18" s="42">
        <v>76938</v>
      </c>
      <c r="J18" s="59">
        <f t="shared" si="3"/>
        <v>0.027054445409890427</v>
      </c>
    </row>
    <row r="19" spans="2:10" ht="17.25" customHeight="1" thickBot="1">
      <c r="B19" s="35" t="s">
        <v>27</v>
      </c>
      <c r="C19" s="46">
        <f aca="true" t="shared" si="4" ref="C19:H19">SUM(C7:C18)</f>
        <v>2678416</v>
      </c>
      <c r="D19" s="45">
        <f t="shared" si="4"/>
        <v>1</v>
      </c>
      <c r="E19" s="46">
        <f t="shared" si="4"/>
        <v>114667</v>
      </c>
      <c r="F19" s="45">
        <f t="shared" si="4"/>
        <v>1</v>
      </c>
      <c r="G19" s="46">
        <f t="shared" si="4"/>
        <v>50738</v>
      </c>
      <c r="H19" s="45">
        <f t="shared" si="4"/>
        <v>1</v>
      </c>
      <c r="I19" s="46">
        <f>SUM(I7:I18)</f>
        <v>2843821</v>
      </c>
      <c r="J19" s="45">
        <f>SUM(J7:J18)</f>
        <v>1</v>
      </c>
    </row>
    <row r="20" spans="2:10" s="28" customFormat="1" ht="14.25" customHeight="1" thickBot="1">
      <c r="B20" s="62" t="s">
        <v>28</v>
      </c>
      <c r="C20" s="159">
        <v>494</v>
      </c>
      <c r="D20" s="160"/>
      <c r="E20" s="159">
        <v>637</v>
      </c>
      <c r="F20" s="160"/>
      <c r="G20" s="159">
        <v>792</v>
      </c>
      <c r="H20" s="160"/>
      <c r="I20" s="159">
        <v>508</v>
      </c>
      <c r="J20" s="160"/>
    </row>
    <row r="21" spans="2:10" s="28" customFormat="1" ht="14.25" customHeight="1" thickBot="1">
      <c r="B21" s="62" t="s">
        <v>29</v>
      </c>
      <c r="C21" s="159">
        <v>910</v>
      </c>
      <c r="D21" s="160"/>
      <c r="E21" s="159">
        <v>876</v>
      </c>
      <c r="F21" s="160"/>
      <c r="G21" s="159">
        <v>1267</v>
      </c>
      <c r="H21" s="160"/>
      <c r="I21" s="159">
        <v>912</v>
      </c>
      <c r="J21" s="160"/>
    </row>
    <row r="22" spans="2:10" s="28" customFormat="1" ht="14.25" customHeight="1" thickBot="1">
      <c r="B22" s="62" t="s">
        <v>48</v>
      </c>
      <c r="C22" s="159">
        <v>1074</v>
      </c>
      <c r="D22" s="160"/>
      <c r="E22" s="159">
        <v>1034</v>
      </c>
      <c r="F22" s="160"/>
      <c r="G22" s="159">
        <v>1566</v>
      </c>
      <c r="H22" s="160"/>
      <c r="I22" s="159">
        <v>1077</v>
      </c>
      <c r="J22" s="160"/>
    </row>
    <row r="23" spans="2:10" s="28" customFormat="1" ht="13.5" thickBot="1">
      <c r="B23" s="62" t="s">
        <v>30</v>
      </c>
      <c r="C23" s="159">
        <v>1332</v>
      </c>
      <c r="D23" s="160"/>
      <c r="E23" s="159">
        <v>1194</v>
      </c>
      <c r="F23" s="160"/>
      <c r="G23" s="159">
        <v>2063</v>
      </c>
      <c r="H23" s="160"/>
      <c r="I23" s="159">
        <v>1338</v>
      </c>
      <c r="J23" s="160"/>
    </row>
    <row r="24" spans="2:10" s="28" customFormat="1" ht="13.5" thickBot="1">
      <c r="B24" s="62" t="s">
        <v>31</v>
      </c>
      <c r="C24" s="159">
        <v>2349</v>
      </c>
      <c r="D24" s="160"/>
      <c r="E24" s="159">
        <v>1904</v>
      </c>
      <c r="F24" s="160"/>
      <c r="G24" s="159">
        <v>3627</v>
      </c>
      <c r="H24" s="160"/>
      <c r="I24" s="159">
        <v>2370</v>
      </c>
      <c r="J24" s="160"/>
    </row>
    <row r="25" spans="2:10" ht="13.5" thickBot="1">
      <c r="B25" s="62" t="s">
        <v>62</v>
      </c>
      <c r="C25" s="159">
        <v>1225</v>
      </c>
      <c r="D25" s="160"/>
      <c r="E25" s="159">
        <v>1111</v>
      </c>
      <c r="F25" s="160"/>
      <c r="G25" s="159">
        <v>1823</v>
      </c>
      <c r="H25" s="160"/>
      <c r="I25" s="159">
        <v>1231</v>
      </c>
      <c r="J25" s="160"/>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38.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L17" sqref="L17"/>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140</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51239</v>
      </c>
      <c r="D7" s="59">
        <f>C7/$C$18</f>
        <v>0.02008991234604883</v>
      </c>
      <c r="E7" s="41">
        <v>1991</v>
      </c>
      <c r="F7" s="60">
        <f aca="true" t="shared" si="0" ref="F7:F17">E7/$E$18</f>
        <v>0.019436715966222484</v>
      </c>
      <c r="G7" s="41">
        <v>498</v>
      </c>
      <c r="H7" s="60">
        <f aca="true" t="shared" si="1" ref="H7:H17">G7/$G$18</f>
        <v>0.01049769177259217</v>
      </c>
      <c r="I7" s="41">
        <v>53728</v>
      </c>
      <c r="J7" s="60">
        <f>I7/$I$18</f>
        <v>0.01989662111468183</v>
      </c>
      <c r="K7" s="104"/>
    </row>
    <row r="8" spans="2:11" ht="13.5" customHeight="1">
      <c r="B8" s="30" t="s">
        <v>38</v>
      </c>
      <c r="C8" s="44">
        <v>237439</v>
      </c>
      <c r="D8" s="59">
        <f aca="true" t="shared" si="2" ref="D8:D17">C8/$C$18</f>
        <v>0.09309566341133683</v>
      </c>
      <c r="E8" s="42">
        <v>10187</v>
      </c>
      <c r="F8" s="59">
        <f t="shared" si="0"/>
        <v>0.09944843071215893</v>
      </c>
      <c r="G8" s="42">
        <v>1485</v>
      </c>
      <c r="H8" s="59">
        <f t="shared" si="1"/>
        <v>0.03130335799658509</v>
      </c>
      <c r="I8" s="42">
        <v>249111</v>
      </c>
      <c r="J8" s="59">
        <f aca="true" t="shared" si="3" ref="J8:J17">I8/$I$18</f>
        <v>0.0922511015206132</v>
      </c>
      <c r="K8" s="104"/>
    </row>
    <row r="9" spans="2:11" ht="13.5" customHeight="1">
      <c r="B9" s="30" t="s">
        <v>39</v>
      </c>
      <c r="C9" s="44">
        <v>203931</v>
      </c>
      <c r="D9" s="59">
        <f t="shared" si="2"/>
        <v>0.07995776487913667</v>
      </c>
      <c r="E9" s="42">
        <v>9659</v>
      </c>
      <c r="F9" s="59">
        <f t="shared" si="0"/>
        <v>0.09429394250012203</v>
      </c>
      <c r="G9" s="42">
        <v>1586</v>
      </c>
      <c r="H9" s="59">
        <f t="shared" si="1"/>
        <v>0.033432407934399964</v>
      </c>
      <c r="I9" s="42">
        <v>215176</v>
      </c>
      <c r="J9" s="59">
        <f t="shared" si="3"/>
        <v>0.07968424927361484</v>
      </c>
      <c r="K9" s="104"/>
    </row>
    <row r="10" spans="2:11" ht="13.5" customHeight="1">
      <c r="B10" s="30" t="s">
        <v>40</v>
      </c>
      <c r="C10" s="44">
        <v>281774</v>
      </c>
      <c r="D10" s="59">
        <f t="shared" si="2"/>
        <v>0.11047863856428819</v>
      </c>
      <c r="E10" s="42">
        <v>13423</v>
      </c>
      <c r="F10" s="59">
        <f t="shared" si="0"/>
        <v>0.1310391955874457</v>
      </c>
      <c r="G10" s="42">
        <v>2271</v>
      </c>
      <c r="H10" s="59">
        <f t="shared" si="1"/>
        <v>0.04787200404730285</v>
      </c>
      <c r="I10" s="42">
        <v>297468</v>
      </c>
      <c r="J10" s="59">
        <f t="shared" si="3"/>
        <v>0.11015872710211017</v>
      </c>
      <c r="K10" s="104"/>
    </row>
    <row r="11" spans="2:11" ht="13.5" customHeight="1">
      <c r="B11" s="30" t="s">
        <v>41</v>
      </c>
      <c r="C11" s="44">
        <v>473999</v>
      </c>
      <c r="D11" s="59">
        <f t="shared" si="2"/>
        <v>0.18584668635443313</v>
      </c>
      <c r="E11" s="42">
        <v>22166</v>
      </c>
      <c r="F11" s="59">
        <f t="shared" si="0"/>
        <v>0.21639088202274614</v>
      </c>
      <c r="G11" s="42">
        <v>7293</v>
      </c>
      <c r="H11" s="59">
        <f t="shared" si="1"/>
        <v>0.1537342692721179</v>
      </c>
      <c r="I11" s="42">
        <v>503458</v>
      </c>
      <c r="J11" s="59">
        <f t="shared" si="3"/>
        <v>0.18644120520316196</v>
      </c>
      <c r="K11" s="104"/>
    </row>
    <row r="12" spans="2:11" ht="13.5" customHeight="1">
      <c r="B12" s="30" t="s">
        <v>42</v>
      </c>
      <c r="C12" s="44">
        <v>354199</v>
      </c>
      <c r="D12" s="59">
        <f t="shared" si="2"/>
        <v>0.1388752095680663</v>
      </c>
      <c r="E12" s="42">
        <v>16394</v>
      </c>
      <c r="F12" s="59">
        <f t="shared" si="0"/>
        <v>0.16004295406843363</v>
      </c>
      <c r="G12" s="42">
        <v>7855</v>
      </c>
      <c r="H12" s="59">
        <f t="shared" si="1"/>
        <v>0.16558106199540462</v>
      </c>
      <c r="I12" s="42">
        <v>378448</v>
      </c>
      <c r="J12" s="59">
        <f t="shared" si="3"/>
        <v>0.14014734342631607</v>
      </c>
      <c r="K12" s="104"/>
    </row>
    <row r="13" spans="2:11" ht="13.5" customHeight="1">
      <c r="B13" s="30" t="s">
        <v>43</v>
      </c>
      <c r="C13" s="44">
        <v>231085</v>
      </c>
      <c r="D13" s="59">
        <f t="shared" si="2"/>
        <v>0.09060437156241717</v>
      </c>
      <c r="E13" s="42">
        <v>9507</v>
      </c>
      <c r="F13" s="59">
        <f t="shared" si="0"/>
        <v>0.09281007468150534</v>
      </c>
      <c r="G13" s="42">
        <v>6261</v>
      </c>
      <c r="H13" s="59">
        <f t="shared" si="1"/>
        <v>0.13198001644216784</v>
      </c>
      <c r="I13" s="42">
        <v>246853</v>
      </c>
      <c r="J13" s="59">
        <f t="shared" si="3"/>
        <v>0.0914149160963102</v>
      </c>
      <c r="K13" s="104"/>
    </row>
    <row r="14" spans="2:11" ht="13.5" customHeight="1">
      <c r="B14" s="30" t="s">
        <v>44</v>
      </c>
      <c r="C14" s="44">
        <v>151819</v>
      </c>
      <c r="D14" s="59">
        <f t="shared" si="2"/>
        <v>0.05952556455951106</v>
      </c>
      <c r="E14" s="42">
        <v>5487</v>
      </c>
      <c r="F14" s="59">
        <f t="shared" si="0"/>
        <v>0.05356567579440621</v>
      </c>
      <c r="G14" s="42">
        <v>4646</v>
      </c>
      <c r="H14" s="59">
        <f t="shared" si="1"/>
        <v>0.09793629713948439</v>
      </c>
      <c r="I14" s="42">
        <v>161952</v>
      </c>
      <c r="J14" s="59">
        <f t="shared" si="3"/>
        <v>0.0599742700782637</v>
      </c>
      <c r="K14" s="104"/>
    </row>
    <row r="15" spans="2:11" ht="13.5" customHeight="1">
      <c r="B15" s="30" t="s">
        <v>45</v>
      </c>
      <c r="C15" s="44">
        <v>183150</v>
      </c>
      <c r="D15" s="59">
        <f t="shared" si="2"/>
        <v>0.07180989961121105</v>
      </c>
      <c r="E15" s="42">
        <v>5937</v>
      </c>
      <c r="F15" s="59">
        <f t="shared" si="0"/>
        <v>0.05795870552057402</v>
      </c>
      <c r="G15" s="42">
        <v>6087</v>
      </c>
      <c r="H15" s="59">
        <f t="shared" si="1"/>
        <v>0.12831214823246695</v>
      </c>
      <c r="I15" s="42">
        <v>195174</v>
      </c>
      <c r="J15" s="59">
        <f t="shared" si="3"/>
        <v>0.07227708326081209</v>
      </c>
      <c r="K15" s="104"/>
    </row>
    <row r="16" spans="2:11" ht="13.5" customHeight="1">
      <c r="B16" s="30" t="s">
        <v>46</v>
      </c>
      <c r="C16" s="44">
        <v>179207</v>
      </c>
      <c r="D16" s="59">
        <f t="shared" si="2"/>
        <v>0.07026391853467813</v>
      </c>
      <c r="E16" s="42">
        <v>4598</v>
      </c>
      <c r="F16" s="59">
        <f t="shared" si="0"/>
        <v>0.04488700151315468</v>
      </c>
      <c r="G16" s="42">
        <v>5435</v>
      </c>
      <c r="H16" s="59">
        <f t="shared" si="1"/>
        <v>0.11456818229726597</v>
      </c>
      <c r="I16" s="42">
        <v>189240</v>
      </c>
      <c r="J16" s="59">
        <f t="shared" si="3"/>
        <v>0.07007959685345425</v>
      </c>
      <c r="K16" s="104"/>
    </row>
    <row r="17" spans="2:11" ht="13.5" customHeight="1" thickBot="1">
      <c r="B17" s="30" t="s">
        <v>47</v>
      </c>
      <c r="C17" s="44">
        <v>202642</v>
      </c>
      <c r="D17" s="59">
        <f t="shared" si="2"/>
        <v>0.07945237060887267</v>
      </c>
      <c r="E17" s="42">
        <v>3086</v>
      </c>
      <c r="F17" s="59">
        <f t="shared" si="0"/>
        <v>0.03012642163323083</v>
      </c>
      <c r="G17" s="42">
        <v>4022</v>
      </c>
      <c r="H17" s="59">
        <f t="shared" si="1"/>
        <v>0.08478256287021227</v>
      </c>
      <c r="I17" s="42">
        <v>209750</v>
      </c>
      <c r="J17" s="59">
        <f t="shared" si="3"/>
        <v>0.07767488607066174</v>
      </c>
      <c r="K17" s="104"/>
    </row>
    <row r="18" spans="2:11" ht="16.5" customHeight="1" thickBot="1">
      <c r="B18" s="77" t="s">
        <v>27</v>
      </c>
      <c r="C18" s="66">
        <f aca="true" t="shared" si="4" ref="C18:J18">SUM(C7:C17)</f>
        <v>2550484</v>
      </c>
      <c r="D18" s="65">
        <f t="shared" si="4"/>
        <v>1</v>
      </c>
      <c r="E18" s="64">
        <f t="shared" si="4"/>
        <v>102435</v>
      </c>
      <c r="F18" s="65">
        <f t="shared" si="4"/>
        <v>1</v>
      </c>
      <c r="G18" s="64">
        <f t="shared" si="4"/>
        <v>47439</v>
      </c>
      <c r="H18" s="65">
        <f t="shared" si="4"/>
        <v>0.9999999999999999</v>
      </c>
      <c r="I18" s="64">
        <f t="shared" si="4"/>
        <v>2700358</v>
      </c>
      <c r="J18" s="65">
        <f t="shared" si="4"/>
        <v>1</v>
      </c>
      <c r="K18" s="104"/>
    </row>
    <row r="19" spans="2:11" s="28" customFormat="1" ht="14.25" customHeight="1" thickBot="1">
      <c r="B19" s="61" t="s">
        <v>28</v>
      </c>
      <c r="C19" s="159">
        <v>751</v>
      </c>
      <c r="D19" s="160"/>
      <c r="E19" s="159">
        <v>749</v>
      </c>
      <c r="F19" s="160"/>
      <c r="G19" s="159">
        <v>1066</v>
      </c>
      <c r="H19" s="160"/>
      <c r="I19" s="159">
        <v>753</v>
      </c>
      <c r="J19" s="160"/>
      <c r="K19" s="22"/>
    </row>
    <row r="20" spans="2:11" s="28" customFormat="1" ht="14.25" customHeight="1" thickBot="1">
      <c r="B20" s="62" t="s">
        <v>29</v>
      </c>
      <c r="C20" s="159">
        <v>1405</v>
      </c>
      <c r="D20" s="160"/>
      <c r="E20" s="159">
        <v>1337</v>
      </c>
      <c r="F20" s="160"/>
      <c r="G20" s="159">
        <v>1711</v>
      </c>
      <c r="H20" s="160"/>
      <c r="I20" s="159">
        <v>1408</v>
      </c>
      <c r="J20" s="160"/>
      <c r="K20" s="22"/>
    </row>
    <row r="21" spans="2:11" s="28" customFormat="1" ht="14.25" customHeight="1" thickBot="1">
      <c r="B21" s="62" t="s">
        <v>48</v>
      </c>
      <c r="C21" s="159">
        <v>1765</v>
      </c>
      <c r="D21" s="160"/>
      <c r="E21" s="159">
        <v>1674</v>
      </c>
      <c r="F21" s="160"/>
      <c r="G21" s="159">
        <v>2099</v>
      </c>
      <c r="H21" s="160"/>
      <c r="I21" s="159">
        <v>1767</v>
      </c>
      <c r="J21" s="160"/>
      <c r="K21" s="22"/>
    </row>
    <row r="22" spans="2:11" s="28" customFormat="1" ht="13.5" thickBot="1">
      <c r="B22" s="62" t="s">
        <v>30</v>
      </c>
      <c r="C22" s="159">
        <v>2368</v>
      </c>
      <c r="D22" s="160"/>
      <c r="E22" s="159">
        <v>2063</v>
      </c>
      <c r="F22" s="160"/>
      <c r="G22" s="159">
        <v>2763</v>
      </c>
      <c r="H22" s="160"/>
      <c r="I22" s="159">
        <v>2362</v>
      </c>
      <c r="J22" s="160"/>
      <c r="K22" s="22"/>
    </row>
    <row r="23" spans="2:11" s="28" customFormat="1" ht="13.5" thickBot="1">
      <c r="B23" s="62" t="s">
        <v>31</v>
      </c>
      <c r="C23" s="159">
        <v>4839</v>
      </c>
      <c r="D23" s="160"/>
      <c r="E23" s="159">
        <v>3422</v>
      </c>
      <c r="F23" s="160"/>
      <c r="G23" s="159">
        <v>4791</v>
      </c>
      <c r="H23" s="160"/>
      <c r="I23" s="159">
        <v>4788</v>
      </c>
      <c r="J23" s="160"/>
      <c r="K23" s="22"/>
    </row>
    <row r="24" spans="2:10" ht="13.5" thickBot="1">
      <c r="B24" s="62" t="s">
        <v>91</v>
      </c>
      <c r="C24" s="159">
        <v>2140</v>
      </c>
      <c r="D24" s="160"/>
      <c r="E24" s="159">
        <v>1826</v>
      </c>
      <c r="F24" s="160"/>
      <c r="G24" s="159">
        <v>2435</v>
      </c>
      <c r="H24" s="160"/>
      <c r="I24" s="159">
        <v>2133</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D36" sqref="D36"/>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141</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34065</v>
      </c>
      <c r="D7" s="59">
        <f aca="true" t="shared" si="0" ref="D7:D18">C7/$C$19</f>
        <v>0.01335628845348569</v>
      </c>
      <c r="E7" s="41">
        <v>0</v>
      </c>
      <c r="F7" s="59">
        <f aca="true" t="shared" si="1" ref="F7:F18">E7/$E$19</f>
        <v>0</v>
      </c>
      <c r="G7" s="41">
        <v>0</v>
      </c>
      <c r="H7" s="59">
        <f aca="true" t="shared" si="2" ref="H7:H18">G7/$G$19</f>
        <v>0</v>
      </c>
      <c r="I7" s="41">
        <v>34065</v>
      </c>
      <c r="J7" s="60">
        <f>I7/$I$19</f>
        <v>0.012614994011905089</v>
      </c>
    </row>
    <row r="8" spans="2:10" ht="13.5" customHeight="1">
      <c r="B8" s="40" t="s">
        <v>51</v>
      </c>
      <c r="C8" s="42">
        <v>105292</v>
      </c>
      <c r="D8" s="59">
        <f t="shared" si="0"/>
        <v>0.04128314468940013</v>
      </c>
      <c r="E8" s="42">
        <v>24</v>
      </c>
      <c r="F8" s="59">
        <f t="shared" si="1"/>
        <v>0.00023429491872895006</v>
      </c>
      <c r="G8" s="42">
        <v>0</v>
      </c>
      <c r="H8" s="59">
        <f t="shared" si="2"/>
        <v>0</v>
      </c>
      <c r="I8" s="42">
        <v>105316</v>
      </c>
      <c r="J8" s="59">
        <f aca="true" t="shared" si="3" ref="J8:J18">I8/$I$19</f>
        <v>0.03900075471474523</v>
      </c>
    </row>
    <row r="9" spans="2:10" ht="13.5" customHeight="1">
      <c r="B9" s="40" t="s">
        <v>52</v>
      </c>
      <c r="C9" s="42">
        <v>269999</v>
      </c>
      <c r="D9" s="59">
        <f t="shared" si="0"/>
        <v>0.10586186778666323</v>
      </c>
      <c r="E9" s="42">
        <v>17577</v>
      </c>
      <c r="F9" s="59">
        <f t="shared" si="1"/>
        <v>0.1715917411041148</v>
      </c>
      <c r="G9" s="42">
        <v>2180</v>
      </c>
      <c r="H9" s="59">
        <f t="shared" si="2"/>
        <v>0.045953751133034</v>
      </c>
      <c r="I9" s="42">
        <v>289756</v>
      </c>
      <c r="J9" s="59">
        <f t="shared" si="3"/>
        <v>0.10730280947933571</v>
      </c>
    </row>
    <row r="10" spans="2:10" ht="13.5" customHeight="1">
      <c r="B10" s="40" t="s">
        <v>53</v>
      </c>
      <c r="C10" s="42">
        <v>563416</v>
      </c>
      <c r="D10" s="59">
        <f t="shared" si="0"/>
        <v>0.2209055222459737</v>
      </c>
      <c r="E10" s="42">
        <v>26748</v>
      </c>
      <c r="F10" s="59">
        <f t="shared" si="1"/>
        <v>0.26112168692341486</v>
      </c>
      <c r="G10" s="42">
        <v>2591</v>
      </c>
      <c r="H10" s="59">
        <f t="shared" si="2"/>
        <v>0.05461750880077573</v>
      </c>
      <c r="I10" s="42">
        <v>592755</v>
      </c>
      <c r="J10" s="59">
        <f t="shared" si="3"/>
        <v>0.21950978351759284</v>
      </c>
    </row>
    <row r="11" spans="2:10" ht="13.5" customHeight="1">
      <c r="B11" s="40" t="s">
        <v>54</v>
      </c>
      <c r="C11" s="42">
        <v>824123</v>
      </c>
      <c r="D11" s="59">
        <f t="shared" si="0"/>
        <v>0.3231241599633638</v>
      </c>
      <c r="E11" s="42">
        <v>37239</v>
      </c>
      <c r="F11" s="59">
        <f t="shared" si="1"/>
        <v>0.36353785327280713</v>
      </c>
      <c r="G11" s="42">
        <v>6864</v>
      </c>
      <c r="H11" s="59">
        <f t="shared" si="2"/>
        <v>0.1446910769619933</v>
      </c>
      <c r="I11" s="42">
        <v>868226</v>
      </c>
      <c r="J11" s="59">
        <f t="shared" si="3"/>
        <v>0.32152255367621624</v>
      </c>
    </row>
    <row r="12" spans="2:10" ht="13.5" customHeight="1">
      <c r="B12" s="40" t="s">
        <v>55</v>
      </c>
      <c r="C12" s="42">
        <v>281703</v>
      </c>
      <c r="D12" s="59">
        <f t="shared" si="0"/>
        <v>0.11045080071076706</v>
      </c>
      <c r="E12" s="42">
        <v>9448</v>
      </c>
      <c r="F12" s="59">
        <f t="shared" si="1"/>
        <v>0.09223409967296334</v>
      </c>
      <c r="G12" s="42">
        <v>10133</v>
      </c>
      <c r="H12" s="59">
        <f t="shared" si="2"/>
        <v>0.2136006239591897</v>
      </c>
      <c r="I12" s="42">
        <v>301284</v>
      </c>
      <c r="J12" s="59">
        <f t="shared" si="3"/>
        <v>0.11157187306275686</v>
      </c>
    </row>
    <row r="13" spans="2:10" ht="13.5" customHeight="1">
      <c r="B13" s="40" t="s">
        <v>56</v>
      </c>
      <c r="C13" s="42">
        <v>151176</v>
      </c>
      <c r="D13" s="59">
        <f t="shared" si="0"/>
        <v>0.059273455548045</v>
      </c>
      <c r="E13" s="42">
        <v>4435</v>
      </c>
      <c r="F13" s="59">
        <f t="shared" si="1"/>
        <v>0.0432957485234539</v>
      </c>
      <c r="G13" s="42">
        <v>7705</v>
      </c>
      <c r="H13" s="59">
        <f t="shared" si="2"/>
        <v>0.1624191066422142</v>
      </c>
      <c r="I13" s="42">
        <v>163316</v>
      </c>
      <c r="J13" s="59">
        <f t="shared" si="3"/>
        <v>0.06047938828851582</v>
      </c>
    </row>
    <row r="14" spans="2:10" ht="13.5" customHeight="1">
      <c r="B14" s="40" t="s">
        <v>57</v>
      </c>
      <c r="C14" s="42">
        <v>105020</v>
      </c>
      <c r="D14" s="59">
        <f t="shared" si="0"/>
        <v>0.041176498264643105</v>
      </c>
      <c r="E14" s="42">
        <v>2463</v>
      </c>
      <c r="F14" s="59">
        <f t="shared" si="1"/>
        <v>0.0240445160345585</v>
      </c>
      <c r="G14" s="42">
        <v>5313</v>
      </c>
      <c r="H14" s="59">
        <f t="shared" si="2"/>
        <v>0.11199645861000443</v>
      </c>
      <c r="I14" s="42">
        <v>112796</v>
      </c>
      <c r="J14" s="59">
        <f t="shared" si="3"/>
        <v>0.04177075780322461</v>
      </c>
    </row>
    <row r="15" spans="2:10" ht="13.5" customHeight="1">
      <c r="B15" s="40" t="s">
        <v>58</v>
      </c>
      <c r="C15" s="42">
        <v>68155</v>
      </c>
      <c r="D15" s="59">
        <f t="shared" si="0"/>
        <v>0.026722378968070375</v>
      </c>
      <c r="E15" s="42">
        <v>1465</v>
      </c>
      <c r="F15" s="59">
        <f t="shared" si="1"/>
        <v>0.014301752330746327</v>
      </c>
      <c r="G15" s="42">
        <v>3509</v>
      </c>
      <c r="H15" s="59">
        <f t="shared" si="2"/>
        <v>0.07396867556230106</v>
      </c>
      <c r="I15" s="42">
        <v>73129</v>
      </c>
      <c r="J15" s="59">
        <f t="shared" si="3"/>
        <v>0.027081224045108092</v>
      </c>
    </row>
    <row r="16" spans="2:10" ht="13.5" customHeight="1">
      <c r="B16" s="40" t="s">
        <v>59</v>
      </c>
      <c r="C16" s="42">
        <v>39233</v>
      </c>
      <c r="D16" s="59">
        <f t="shared" si="0"/>
        <v>0.015382570523869194</v>
      </c>
      <c r="E16" s="42">
        <v>1007</v>
      </c>
      <c r="F16" s="59">
        <f t="shared" si="1"/>
        <v>0.00983062429833553</v>
      </c>
      <c r="G16" s="42">
        <v>2599</v>
      </c>
      <c r="H16" s="59">
        <f t="shared" si="2"/>
        <v>0.054786146419612554</v>
      </c>
      <c r="I16" s="42">
        <v>42839</v>
      </c>
      <c r="J16" s="59">
        <f t="shared" si="3"/>
        <v>0.01586419282184066</v>
      </c>
    </row>
    <row r="17" spans="2:10" ht="13.5" customHeight="1">
      <c r="B17" s="40" t="s">
        <v>60</v>
      </c>
      <c r="C17" s="42">
        <v>38273</v>
      </c>
      <c r="D17" s="59">
        <f t="shared" si="0"/>
        <v>0.015006171377667925</v>
      </c>
      <c r="E17" s="42">
        <v>873</v>
      </c>
      <c r="F17" s="59">
        <f t="shared" si="1"/>
        <v>0.008522477668765559</v>
      </c>
      <c r="G17" s="42">
        <v>2649</v>
      </c>
      <c r="H17" s="59">
        <f t="shared" si="2"/>
        <v>0.05584013153734269</v>
      </c>
      <c r="I17" s="42">
        <v>41795</v>
      </c>
      <c r="J17" s="59">
        <f t="shared" si="3"/>
        <v>0.01547757741751279</v>
      </c>
    </row>
    <row r="18" spans="2:10" ht="13.5" customHeight="1" thickBot="1">
      <c r="B18" s="40" t="s">
        <v>61</v>
      </c>
      <c r="C18" s="42">
        <v>70029</v>
      </c>
      <c r="D18" s="59">
        <f t="shared" si="0"/>
        <v>0.02745714146805077</v>
      </c>
      <c r="E18" s="42">
        <v>1156</v>
      </c>
      <c r="F18" s="59">
        <f t="shared" si="1"/>
        <v>0.011285205252111095</v>
      </c>
      <c r="G18" s="42">
        <v>3896</v>
      </c>
      <c r="H18" s="59">
        <f t="shared" si="2"/>
        <v>0.08212652037353232</v>
      </c>
      <c r="I18" s="42">
        <v>75081</v>
      </c>
      <c r="J18" s="59">
        <f t="shared" si="3"/>
        <v>0.027804091161246026</v>
      </c>
    </row>
    <row r="19" spans="2:10" ht="17.25" customHeight="1" thickBot="1">
      <c r="B19" s="35" t="s">
        <v>27</v>
      </c>
      <c r="C19" s="46">
        <f aca="true" t="shared" si="4" ref="C19:H19">SUM(C7:C18)</f>
        <v>2550484</v>
      </c>
      <c r="D19" s="45">
        <f t="shared" si="4"/>
        <v>1</v>
      </c>
      <c r="E19" s="46">
        <f t="shared" si="4"/>
        <v>102435</v>
      </c>
      <c r="F19" s="45">
        <f t="shared" si="4"/>
        <v>0.9999999999999999</v>
      </c>
      <c r="G19" s="46">
        <f t="shared" si="4"/>
        <v>47439</v>
      </c>
      <c r="H19" s="45">
        <f t="shared" si="4"/>
        <v>0.9999999999999998</v>
      </c>
      <c r="I19" s="46">
        <f>SUM(I7:I18)</f>
        <v>2700358</v>
      </c>
      <c r="J19" s="45">
        <f>SUM(J7:J18)</f>
        <v>0.9999999999999999</v>
      </c>
    </row>
    <row r="20" spans="2:10" s="28" customFormat="1" ht="14.25" customHeight="1" thickBot="1">
      <c r="B20" s="62" t="s">
        <v>28</v>
      </c>
      <c r="C20" s="159">
        <v>481</v>
      </c>
      <c r="D20" s="160"/>
      <c r="E20" s="159">
        <v>637</v>
      </c>
      <c r="F20" s="160"/>
      <c r="G20" s="159">
        <v>776</v>
      </c>
      <c r="H20" s="160"/>
      <c r="I20" s="159">
        <v>492</v>
      </c>
      <c r="J20" s="160"/>
    </row>
    <row r="21" spans="2:10" s="28" customFormat="1" ht="14.25" customHeight="1" thickBot="1">
      <c r="B21" s="62" t="s">
        <v>29</v>
      </c>
      <c r="C21" s="159">
        <v>895</v>
      </c>
      <c r="D21" s="160"/>
      <c r="E21" s="159">
        <v>872</v>
      </c>
      <c r="F21" s="160"/>
      <c r="G21" s="159">
        <v>1255</v>
      </c>
      <c r="H21" s="160"/>
      <c r="I21" s="159">
        <v>897</v>
      </c>
      <c r="J21" s="160"/>
    </row>
    <row r="22" spans="2:10" s="28" customFormat="1" ht="14.25" customHeight="1" thickBot="1">
      <c r="B22" s="62" t="s">
        <v>48</v>
      </c>
      <c r="C22" s="159">
        <v>1071</v>
      </c>
      <c r="D22" s="160"/>
      <c r="E22" s="159">
        <v>1034</v>
      </c>
      <c r="F22" s="160"/>
      <c r="G22" s="159">
        <v>1554</v>
      </c>
      <c r="H22" s="160"/>
      <c r="I22" s="159">
        <v>1073</v>
      </c>
      <c r="J22" s="160"/>
    </row>
    <row r="23" spans="2:10" s="28" customFormat="1" ht="13.5" thickBot="1">
      <c r="B23" s="62" t="s">
        <v>30</v>
      </c>
      <c r="C23" s="159">
        <v>1338</v>
      </c>
      <c r="D23" s="160"/>
      <c r="E23" s="159">
        <v>1195</v>
      </c>
      <c r="F23" s="160"/>
      <c r="G23" s="159">
        <v>2049</v>
      </c>
      <c r="H23" s="160"/>
      <c r="I23" s="159">
        <v>1341</v>
      </c>
      <c r="J23" s="160"/>
    </row>
    <row r="24" spans="2:10" s="28" customFormat="1" ht="13.5" thickBot="1">
      <c r="B24" s="62" t="s">
        <v>31</v>
      </c>
      <c r="C24" s="159">
        <v>2374</v>
      </c>
      <c r="D24" s="160"/>
      <c r="E24" s="159">
        <v>1929</v>
      </c>
      <c r="F24" s="160"/>
      <c r="G24" s="159">
        <v>3553</v>
      </c>
      <c r="H24" s="160"/>
      <c r="I24" s="159">
        <v>2394</v>
      </c>
      <c r="J24" s="160"/>
    </row>
    <row r="25" spans="2:10" ht="13.5" thickBot="1">
      <c r="B25" s="62" t="s">
        <v>62</v>
      </c>
      <c r="C25" s="159">
        <v>1224</v>
      </c>
      <c r="D25" s="160"/>
      <c r="E25" s="159">
        <v>1114</v>
      </c>
      <c r="F25" s="160"/>
      <c r="G25" s="159">
        <v>1800</v>
      </c>
      <c r="H25" s="160"/>
      <c r="I25" s="159">
        <v>1230</v>
      </c>
      <c r="J25" s="160"/>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Y738"/>
  <sheetViews>
    <sheetView showGridLines="0" zoomScalePageLayoutView="0" workbookViewId="0" topLeftCell="A1">
      <pane xSplit="1" ySplit="4" topLeftCell="B5" activePane="bottomRight" state="frozen"/>
      <selection pane="topLeft" activeCell="AP1" sqref="A1:IV16384"/>
      <selection pane="topRight" activeCell="AP1" sqref="A1:IV16384"/>
      <selection pane="bottomLeft" activeCell="AP1" sqref="A1:IV16384"/>
      <selection pane="bottomRight" activeCell="E35" sqref="E35"/>
    </sheetView>
  </sheetViews>
  <sheetFormatPr defaultColWidth="12" defaultRowHeight="12.75"/>
  <cols>
    <col min="1" max="1" width="28.33203125" style="2" customWidth="1"/>
    <col min="2" max="17" width="12.16015625" style="2" customWidth="1"/>
    <col min="18" max="16384" width="12" style="2" customWidth="1"/>
  </cols>
  <sheetData>
    <row r="1" ht="19.5" customHeight="1">
      <c r="A1" s="10" t="s">
        <v>21</v>
      </c>
    </row>
    <row r="2" s="8" customFormat="1" ht="12">
      <c r="A2" s="7" t="s">
        <v>9</v>
      </c>
    </row>
    <row r="3" spans="1:17" s="6" customFormat="1" ht="12.75">
      <c r="A3" s="8" t="s">
        <v>3</v>
      </c>
      <c r="B3" s="5"/>
      <c r="C3" s="5"/>
      <c r="D3" s="5"/>
      <c r="E3" s="5"/>
      <c r="F3" s="5"/>
      <c r="G3" s="5"/>
      <c r="H3" s="5"/>
      <c r="I3" s="5"/>
      <c r="J3" s="5"/>
      <c r="K3" s="5"/>
      <c r="L3" s="5"/>
      <c r="M3" s="5"/>
      <c r="N3" s="5"/>
      <c r="O3" s="5"/>
      <c r="P3" s="5"/>
      <c r="Q3" s="5"/>
    </row>
    <row r="4" spans="1:25" s="9" customFormat="1" ht="20.25" customHeight="1">
      <c r="A4" s="17" t="s">
        <v>0</v>
      </c>
      <c r="B4" s="138" t="s">
        <v>22</v>
      </c>
      <c r="C4" s="139"/>
      <c r="D4" s="139"/>
      <c r="E4" s="139"/>
      <c r="F4" s="139"/>
      <c r="G4" s="139"/>
      <c r="H4" s="139"/>
      <c r="I4" s="140"/>
      <c r="J4" s="144" t="s">
        <v>26</v>
      </c>
      <c r="K4" s="145"/>
      <c r="L4" s="145"/>
      <c r="M4" s="145"/>
      <c r="N4" s="145"/>
      <c r="O4" s="145"/>
      <c r="P4" s="145"/>
      <c r="Q4" s="146"/>
      <c r="R4" s="141" t="s">
        <v>25</v>
      </c>
      <c r="S4" s="142"/>
      <c r="T4" s="142"/>
      <c r="U4" s="142"/>
      <c r="V4" s="142"/>
      <c r="W4" s="142"/>
      <c r="X4" s="142"/>
      <c r="Y4" s="143"/>
    </row>
    <row r="5" spans="1:25" s="9" customFormat="1" ht="19.5" customHeight="1">
      <c r="A5" s="18"/>
      <c r="B5" s="19" t="s">
        <v>14</v>
      </c>
      <c r="C5" s="19" t="s">
        <v>13</v>
      </c>
      <c r="D5" s="19" t="s">
        <v>12</v>
      </c>
      <c r="E5" s="19" t="s">
        <v>15</v>
      </c>
      <c r="F5" s="19" t="s">
        <v>16</v>
      </c>
      <c r="G5" s="19" t="s">
        <v>17</v>
      </c>
      <c r="H5" s="19" t="s">
        <v>18</v>
      </c>
      <c r="I5" s="19" t="s">
        <v>19</v>
      </c>
      <c r="J5" s="20" t="s">
        <v>14</v>
      </c>
      <c r="K5" s="20" t="s">
        <v>13</v>
      </c>
      <c r="L5" s="20" t="s">
        <v>12</v>
      </c>
      <c r="M5" s="20" t="s">
        <v>15</v>
      </c>
      <c r="N5" s="20" t="s">
        <v>16</v>
      </c>
      <c r="O5" s="20" t="s">
        <v>17</v>
      </c>
      <c r="P5" s="20" t="s">
        <v>18</v>
      </c>
      <c r="Q5" s="20" t="s">
        <v>19</v>
      </c>
      <c r="R5" s="26" t="s">
        <v>14</v>
      </c>
      <c r="S5" s="26" t="s">
        <v>13</v>
      </c>
      <c r="T5" s="26" t="s">
        <v>12</v>
      </c>
      <c r="U5" s="26" t="s">
        <v>15</v>
      </c>
      <c r="V5" s="26" t="s">
        <v>16</v>
      </c>
      <c r="W5" s="26" t="s">
        <v>17</v>
      </c>
      <c r="X5" s="26" t="s">
        <v>18</v>
      </c>
      <c r="Y5" s="26" t="s">
        <v>19</v>
      </c>
    </row>
    <row r="6" spans="1:18" s="12" customFormat="1" ht="12.75">
      <c r="A6" s="11">
        <v>41883</v>
      </c>
      <c r="B6" s="21">
        <v>460</v>
      </c>
      <c r="C6" s="21">
        <v>577</v>
      </c>
      <c r="D6" s="21">
        <v>869</v>
      </c>
      <c r="E6" s="21">
        <v>1042</v>
      </c>
      <c r="F6" s="21">
        <v>1248</v>
      </c>
      <c r="G6" s="21">
        <v>1720</v>
      </c>
      <c r="H6" s="21">
        <v>2137</v>
      </c>
      <c r="I6" s="21">
        <v>1148</v>
      </c>
      <c r="J6" s="21"/>
      <c r="K6" s="21"/>
      <c r="L6" s="21"/>
      <c r="M6" s="21"/>
      <c r="N6" s="21"/>
      <c r="O6" s="21"/>
      <c r="P6" s="21"/>
      <c r="Q6" s="21"/>
      <c r="R6" s="1"/>
    </row>
    <row r="7" spans="1:18" s="12" customFormat="1" ht="12.75">
      <c r="A7" s="11">
        <v>41974</v>
      </c>
      <c r="B7" s="1"/>
      <c r="C7" s="1"/>
      <c r="D7" s="1"/>
      <c r="E7" s="1"/>
      <c r="F7" s="1"/>
      <c r="G7" s="1"/>
      <c r="H7" s="1"/>
      <c r="I7" s="1"/>
      <c r="R7" s="1"/>
    </row>
    <row r="8" spans="1:18" s="12" customFormat="1" ht="12.75">
      <c r="A8" s="11">
        <v>42064</v>
      </c>
      <c r="B8" s="1"/>
      <c r="C8" s="1"/>
      <c r="D8" s="1"/>
      <c r="E8" s="1"/>
      <c r="F8" s="1"/>
      <c r="G8" s="1"/>
      <c r="H8" s="1"/>
      <c r="I8" s="1"/>
      <c r="R8" s="1"/>
    </row>
    <row r="9" spans="1:18" s="12" customFormat="1" ht="12.75">
      <c r="A9" s="11">
        <v>42156</v>
      </c>
      <c r="B9" s="1"/>
      <c r="C9" s="1"/>
      <c r="D9" s="1"/>
      <c r="E9" s="1"/>
      <c r="F9" s="1"/>
      <c r="G9" s="1"/>
      <c r="H9" s="1"/>
      <c r="I9" s="1"/>
      <c r="J9" s="1"/>
      <c r="K9" s="1"/>
      <c r="L9" s="1"/>
      <c r="M9" s="1"/>
      <c r="N9" s="1"/>
      <c r="O9" s="1"/>
      <c r="P9" s="1"/>
      <c r="Q9" s="1"/>
      <c r="R9" s="1"/>
    </row>
    <row r="10" spans="2:18" s="12" customFormat="1" ht="12.75">
      <c r="B10" s="1"/>
      <c r="C10" s="1"/>
      <c r="D10" s="1"/>
      <c r="E10" s="1"/>
      <c r="F10" s="1"/>
      <c r="G10" s="1"/>
      <c r="H10" s="1"/>
      <c r="I10" s="1"/>
      <c r="J10" s="1"/>
      <c r="K10" s="1"/>
      <c r="L10" s="1"/>
      <c r="M10" s="1"/>
      <c r="N10" s="1"/>
      <c r="O10" s="1"/>
      <c r="P10" s="1"/>
      <c r="Q10" s="1"/>
      <c r="R10" s="1"/>
    </row>
    <row r="11" spans="2:18" s="12" customFormat="1" ht="12.75">
      <c r="B11" s="1"/>
      <c r="C11" s="1"/>
      <c r="D11" s="1"/>
      <c r="E11" s="1"/>
      <c r="F11" s="1"/>
      <c r="G11" s="1"/>
      <c r="H11" s="1"/>
      <c r="I11" s="1"/>
      <c r="J11" s="1"/>
      <c r="K11" s="1"/>
      <c r="L11" s="1"/>
      <c r="M11" s="1"/>
      <c r="N11" s="1"/>
      <c r="O11" s="1"/>
      <c r="P11" s="1"/>
      <c r="Q11" s="1"/>
      <c r="R11" s="1"/>
    </row>
    <row r="12" spans="2:18" s="12" customFormat="1" ht="12.75">
      <c r="B12" s="1"/>
      <c r="C12" s="1"/>
      <c r="D12" s="1"/>
      <c r="E12" s="1"/>
      <c r="F12" s="1"/>
      <c r="G12" s="1"/>
      <c r="H12" s="1"/>
      <c r="I12" s="1"/>
      <c r="J12" s="1"/>
      <c r="K12" s="1"/>
      <c r="L12" s="1"/>
      <c r="M12" s="1"/>
      <c r="N12" s="1"/>
      <c r="O12" s="1"/>
      <c r="P12" s="1"/>
      <c r="Q12" s="1"/>
      <c r="R12" s="1"/>
    </row>
    <row r="13" spans="2:19" s="12" customFormat="1" ht="12.75">
      <c r="B13" s="1"/>
      <c r="C13" s="1"/>
      <c r="D13" s="1"/>
      <c r="E13" s="1"/>
      <c r="F13" s="1"/>
      <c r="G13" s="1"/>
      <c r="H13" s="1"/>
      <c r="I13" s="1"/>
      <c r="J13" s="1"/>
      <c r="K13" s="1"/>
      <c r="L13" s="1"/>
      <c r="M13" s="1"/>
      <c r="N13" s="1"/>
      <c r="O13" s="1"/>
      <c r="P13" s="1"/>
      <c r="Q13" s="1"/>
      <c r="R13" s="1"/>
      <c r="S13" s="1"/>
    </row>
    <row r="14" spans="2:17" s="12" customFormat="1" ht="12.75">
      <c r="B14" s="1"/>
      <c r="C14" s="1"/>
      <c r="D14" s="1"/>
      <c r="E14" s="1"/>
      <c r="F14" s="1"/>
      <c r="G14" s="1"/>
      <c r="H14" s="1"/>
      <c r="I14" s="1"/>
      <c r="J14" s="1"/>
      <c r="K14" s="1"/>
      <c r="L14" s="1"/>
      <c r="M14" s="1"/>
      <c r="N14" s="1"/>
      <c r="O14" s="1"/>
      <c r="P14" s="1"/>
      <c r="Q14" s="1"/>
    </row>
    <row r="15" spans="2:17" s="12" customFormat="1" ht="12.75">
      <c r="B15" s="1"/>
      <c r="C15" s="1"/>
      <c r="D15" s="1"/>
      <c r="E15" s="1"/>
      <c r="F15" s="1"/>
      <c r="G15" s="1"/>
      <c r="H15" s="1"/>
      <c r="I15" s="1"/>
      <c r="J15" s="1"/>
      <c r="K15" s="1"/>
      <c r="L15" s="1"/>
      <c r="M15" s="1"/>
      <c r="N15" s="1"/>
      <c r="O15" s="1"/>
      <c r="P15" s="1"/>
      <c r="Q15" s="1"/>
    </row>
    <row r="16" spans="2:17" s="12" customFormat="1" ht="12.75">
      <c r="B16" s="1"/>
      <c r="C16" s="1"/>
      <c r="D16" s="1"/>
      <c r="E16" s="1"/>
      <c r="F16" s="1"/>
      <c r="G16" s="1"/>
      <c r="H16" s="1"/>
      <c r="I16" s="1"/>
      <c r="J16" s="1"/>
      <c r="K16" s="1"/>
      <c r="L16" s="1"/>
      <c r="M16" s="1"/>
      <c r="N16" s="1"/>
      <c r="O16" s="1"/>
      <c r="P16" s="1"/>
      <c r="Q16" s="1"/>
    </row>
    <row r="17" spans="2:17" s="12" customFormat="1" ht="12.75">
      <c r="B17" s="1"/>
      <c r="C17" s="1"/>
      <c r="D17" s="1"/>
      <c r="E17" s="1"/>
      <c r="F17" s="1"/>
      <c r="G17" s="1"/>
      <c r="H17" s="1"/>
      <c r="I17" s="1"/>
      <c r="J17" s="1"/>
      <c r="K17" s="1"/>
      <c r="L17" s="1"/>
      <c r="M17" s="1"/>
      <c r="N17" s="1"/>
      <c r="O17" s="1"/>
      <c r="P17" s="1"/>
      <c r="Q17" s="1"/>
    </row>
    <row r="18" spans="2:17" s="12" customFormat="1" ht="12.75">
      <c r="B18" s="1"/>
      <c r="C18" s="1"/>
      <c r="D18" s="1"/>
      <c r="E18" s="1"/>
      <c r="F18" s="1"/>
      <c r="G18" s="1"/>
      <c r="H18" s="1"/>
      <c r="I18" s="1"/>
      <c r="J18" s="1"/>
      <c r="K18" s="1"/>
      <c r="L18" s="1"/>
      <c r="M18" s="1"/>
      <c r="N18" s="1"/>
      <c r="O18" s="1"/>
      <c r="P18" s="1"/>
      <c r="Q18" s="1"/>
    </row>
    <row r="19" spans="2:17" s="12" customFormat="1" ht="12.75">
      <c r="B19" s="1"/>
      <c r="C19" s="1"/>
      <c r="D19" s="1"/>
      <c r="E19" s="1"/>
      <c r="F19" s="1"/>
      <c r="G19" s="1"/>
      <c r="H19" s="1"/>
      <c r="I19" s="1"/>
      <c r="J19" s="1"/>
      <c r="K19" s="1"/>
      <c r="L19" s="1"/>
      <c r="M19" s="1"/>
      <c r="N19" s="1"/>
      <c r="O19" s="1"/>
      <c r="P19" s="1"/>
      <c r="Q19" s="1"/>
    </row>
    <row r="20" spans="2:17" s="12" customFormat="1" ht="12.75">
      <c r="B20" s="1"/>
      <c r="C20" s="1"/>
      <c r="D20" s="1"/>
      <c r="E20" s="1"/>
      <c r="F20" s="1"/>
      <c r="G20" s="1"/>
      <c r="H20" s="1"/>
      <c r="I20" s="1"/>
      <c r="J20" s="1"/>
      <c r="K20" s="1"/>
      <c r="L20" s="1"/>
      <c r="M20" s="1"/>
      <c r="N20" s="1"/>
      <c r="O20" s="1"/>
      <c r="P20" s="1"/>
      <c r="Q20" s="1"/>
    </row>
    <row r="21" spans="2:17" s="12" customFormat="1" ht="12.75">
      <c r="B21" s="1"/>
      <c r="C21" s="1"/>
      <c r="D21" s="1"/>
      <c r="E21" s="1"/>
      <c r="F21" s="1"/>
      <c r="G21" s="1"/>
      <c r="H21" s="1"/>
      <c r="I21" s="1"/>
      <c r="J21" s="1"/>
      <c r="K21" s="1"/>
      <c r="L21" s="1"/>
      <c r="M21" s="1"/>
      <c r="N21" s="1"/>
      <c r="O21" s="1"/>
      <c r="P21" s="1"/>
      <c r="Q21" s="1"/>
    </row>
    <row r="22" spans="2:17" s="12" customFormat="1" ht="12.75">
      <c r="B22" s="1"/>
      <c r="C22" s="1"/>
      <c r="D22" s="1"/>
      <c r="E22" s="1"/>
      <c r="F22" s="1"/>
      <c r="G22" s="1"/>
      <c r="H22" s="1"/>
      <c r="I22" s="1"/>
      <c r="J22" s="1"/>
      <c r="K22" s="1"/>
      <c r="L22" s="1"/>
      <c r="M22" s="1"/>
      <c r="N22" s="1"/>
      <c r="O22" s="1"/>
      <c r="P22" s="1"/>
      <c r="Q22" s="1"/>
    </row>
    <row r="23" spans="2:17" s="12" customFormat="1" ht="12.75">
      <c r="B23" s="1"/>
      <c r="C23" s="1"/>
      <c r="D23" s="1"/>
      <c r="E23" s="1"/>
      <c r="F23" s="1"/>
      <c r="G23" s="1"/>
      <c r="H23" s="1"/>
      <c r="I23" s="1"/>
      <c r="J23" s="1"/>
      <c r="K23" s="1"/>
      <c r="L23" s="1"/>
      <c r="M23" s="1"/>
      <c r="N23" s="1"/>
      <c r="O23" s="1"/>
      <c r="P23" s="1"/>
      <c r="Q23" s="1"/>
    </row>
    <row r="24" spans="2:17" s="12" customFormat="1" ht="12.75">
      <c r="B24" s="1"/>
      <c r="C24" s="1"/>
      <c r="D24" s="1"/>
      <c r="E24" s="1"/>
      <c r="F24" s="1"/>
      <c r="G24" s="1"/>
      <c r="H24" s="1"/>
      <c r="I24" s="1"/>
      <c r="J24" s="1"/>
      <c r="K24" s="1"/>
      <c r="L24" s="1"/>
      <c r="M24" s="1"/>
      <c r="N24" s="1"/>
      <c r="O24" s="1"/>
      <c r="P24" s="1"/>
      <c r="Q24" s="1"/>
    </row>
    <row r="25" spans="2:17" s="12" customFormat="1" ht="12.75">
      <c r="B25" s="1"/>
      <c r="C25" s="1"/>
      <c r="D25" s="1"/>
      <c r="E25" s="1"/>
      <c r="F25" s="1"/>
      <c r="G25" s="1"/>
      <c r="H25" s="1"/>
      <c r="I25" s="1"/>
      <c r="J25" s="1"/>
      <c r="K25" s="1"/>
      <c r="L25" s="1"/>
      <c r="M25" s="1"/>
      <c r="N25" s="1"/>
      <c r="O25" s="1"/>
      <c r="P25" s="1"/>
      <c r="Q25" s="1"/>
    </row>
    <row r="26" spans="2:17" s="12" customFormat="1" ht="12.75">
      <c r="B26" s="1"/>
      <c r="C26" s="1"/>
      <c r="D26" s="1"/>
      <c r="E26" s="1"/>
      <c r="F26" s="1"/>
      <c r="G26" s="1"/>
      <c r="H26" s="1"/>
      <c r="I26" s="1"/>
      <c r="J26" s="1"/>
      <c r="K26" s="1"/>
      <c r="L26" s="1"/>
      <c r="M26" s="1"/>
      <c r="N26" s="1"/>
      <c r="O26" s="1"/>
      <c r="P26" s="1"/>
      <c r="Q26" s="1"/>
    </row>
    <row r="27" spans="2:17" s="12" customFormat="1" ht="12.75">
      <c r="B27" s="1"/>
      <c r="C27" s="1"/>
      <c r="D27" s="1"/>
      <c r="E27" s="1"/>
      <c r="F27" s="1"/>
      <c r="G27" s="1"/>
      <c r="H27" s="1"/>
      <c r="I27" s="1"/>
      <c r="J27" s="1"/>
      <c r="K27" s="1"/>
      <c r="L27" s="1"/>
      <c r="M27" s="1"/>
      <c r="N27" s="1"/>
      <c r="O27" s="1"/>
      <c r="P27" s="1"/>
      <c r="Q27" s="1"/>
    </row>
    <row r="28" spans="2:17" s="12" customFormat="1" ht="12.75">
      <c r="B28" s="1"/>
      <c r="C28" s="1"/>
      <c r="D28" s="1"/>
      <c r="E28" s="1"/>
      <c r="F28" s="1"/>
      <c r="G28" s="1"/>
      <c r="H28" s="1"/>
      <c r="I28" s="1"/>
      <c r="J28" s="1"/>
      <c r="K28" s="1"/>
      <c r="L28" s="1"/>
      <c r="M28" s="1"/>
      <c r="N28" s="1"/>
      <c r="O28" s="1"/>
      <c r="P28" s="1"/>
      <c r="Q28" s="1"/>
    </row>
    <row r="29" spans="2:17" s="12" customFormat="1" ht="12.75">
      <c r="B29" s="1"/>
      <c r="C29" s="1"/>
      <c r="D29" s="1"/>
      <c r="E29" s="1"/>
      <c r="F29" s="1"/>
      <c r="G29" s="1"/>
      <c r="H29" s="1"/>
      <c r="I29" s="1"/>
      <c r="J29" s="1"/>
      <c r="K29" s="1"/>
      <c r="L29" s="1"/>
      <c r="M29" s="1"/>
      <c r="N29" s="1"/>
      <c r="O29" s="1"/>
      <c r="P29" s="1"/>
      <c r="Q29" s="1"/>
    </row>
    <row r="30" spans="2:17" s="12" customFormat="1" ht="12.75">
      <c r="B30" s="1"/>
      <c r="C30" s="1"/>
      <c r="D30" s="1"/>
      <c r="E30" s="1"/>
      <c r="F30" s="1"/>
      <c r="G30" s="1"/>
      <c r="H30" s="1"/>
      <c r="I30" s="1"/>
      <c r="J30" s="1"/>
      <c r="K30" s="1"/>
      <c r="L30" s="1"/>
      <c r="M30" s="1"/>
      <c r="N30" s="1"/>
      <c r="O30" s="1"/>
      <c r="P30" s="1"/>
      <c r="Q30" s="1"/>
    </row>
    <row r="31" spans="2:17" s="12" customFormat="1" ht="12.75">
      <c r="B31" s="1"/>
      <c r="C31" s="1"/>
      <c r="D31" s="1"/>
      <c r="E31" s="1"/>
      <c r="F31" s="1"/>
      <c r="G31" s="1"/>
      <c r="H31" s="1"/>
      <c r="I31" s="1"/>
      <c r="J31" s="1"/>
      <c r="K31" s="1"/>
      <c r="L31" s="1"/>
      <c r="M31" s="1"/>
      <c r="N31" s="1"/>
      <c r="O31" s="1"/>
      <c r="P31" s="1"/>
      <c r="Q31" s="1"/>
    </row>
    <row r="32" spans="2:17" s="12" customFormat="1" ht="12.75">
      <c r="B32" s="1"/>
      <c r="C32" s="1"/>
      <c r="D32" s="1"/>
      <c r="E32" s="1"/>
      <c r="F32" s="1"/>
      <c r="G32" s="1"/>
      <c r="H32" s="1"/>
      <c r="I32" s="1"/>
      <c r="J32" s="1"/>
      <c r="K32" s="1"/>
      <c r="L32" s="1"/>
      <c r="M32" s="1"/>
      <c r="N32" s="1"/>
      <c r="O32" s="1"/>
      <c r="P32" s="1"/>
      <c r="Q32" s="1"/>
    </row>
    <row r="33" spans="2:17" s="12" customFormat="1" ht="12.75">
      <c r="B33" s="1"/>
      <c r="C33" s="1"/>
      <c r="D33" s="1"/>
      <c r="E33" s="1"/>
      <c r="F33" s="1"/>
      <c r="G33" s="1"/>
      <c r="H33" s="1"/>
      <c r="I33" s="1"/>
      <c r="J33" s="1"/>
      <c r="K33" s="1"/>
      <c r="L33" s="1"/>
      <c r="M33" s="1"/>
      <c r="N33" s="1"/>
      <c r="O33" s="1"/>
      <c r="P33" s="1"/>
      <c r="Q33" s="1"/>
    </row>
    <row r="34" spans="2:17" s="12" customFormat="1" ht="12.75">
      <c r="B34" s="1"/>
      <c r="C34" s="1"/>
      <c r="D34" s="1"/>
      <c r="E34" s="1"/>
      <c r="F34" s="1"/>
      <c r="G34" s="1"/>
      <c r="H34" s="1"/>
      <c r="I34" s="1"/>
      <c r="J34" s="1"/>
      <c r="K34" s="1"/>
      <c r="L34" s="1"/>
      <c r="M34" s="1"/>
      <c r="N34" s="1"/>
      <c r="O34" s="1"/>
      <c r="P34" s="1"/>
      <c r="Q34" s="1"/>
    </row>
    <row r="35" spans="2:17" s="12" customFormat="1" ht="12.75">
      <c r="B35" s="1"/>
      <c r="C35" s="1"/>
      <c r="D35" s="1"/>
      <c r="E35" s="1"/>
      <c r="F35" s="1"/>
      <c r="G35" s="1"/>
      <c r="H35" s="1"/>
      <c r="I35" s="1"/>
      <c r="J35" s="1"/>
      <c r="K35" s="1"/>
      <c r="L35" s="1"/>
      <c r="M35" s="1"/>
      <c r="N35" s="1"/>
      <c r="O35" s="1"/>
      <c r="P35" s="1"/>
      <c r="Q35" s="1"/>
    </row>
    <row r="36" spans="2:17" s="12" customFormat="1" ht="12.75">
      <c r="B36" s="1"/>
      <c r="C36" s="1"/>
      <c r="D36" s="1"/>
      <c r="E36" s="1"/>
      <c r="F36" s="1"/>
      <c r="G36" s="1"/>
      <c r="H36" s="1"/>
      <c r="I36" s="1"/>
      <c r="J36" s="1"/>
      <c r="K36" s="1"/>
      <c r="L36" s="1"/>
      <c r="M36" s="1"/>
      <c r="N36" s="1"/>
      <c r="O36" s="1"/>
      <c r="P36" s="1"/>
      <c r="Q36" s="1"/>
    </row>
    <row r="37" spans="2:17" s="12" customFormat="1" ht="12.75">
      <c r="B37" s="1"/>
      <c r="C37" s="1"/>
      <c r="D37" s="1"/>
      <c r="E37" s="1"/>
      <c r="F37" s="1"/>
      <c r="G37" s="1"/>
      <c r="H37" s="1"/>
      <c r="I37" s="1"/>
      <c r="J37" s="1"/>
      <c r="K37" s="1"/>
      <c r="L37" s="1"/>
      <c r="M37" s="1"/>
      <c r="N37" s="1"/>
      <c r="O37" s="1"/>
      <c r="P37" s="1"/>
      <c r="Q37" s="1"/>
    </row>
    <row r="38" spans="2:17" s="12" customFormat="1" ht="12.75">
      <c r="B38" s="1"/>
      <c r="C38" s="1"/>
      <c r="D38" s="1"/>
      <c r="E38" s="1"/>
      <c r="F38" s="1"/>
      <c r="G38" s="1"/>
      <c r="H38" s="1"/>
      <c r="I38" s="1"/>
      <c r="J38" s="1"/>
      <c r="K38" s="1"/>
      <c r="L38" s="1"/>
      <c r="M38" s="1"/>
      <c r="N38" s="1"/>
      <c r="O38" s="1"/>
      <c r="P38" s="1"/>
      <c r="Q38" s="1"/>
    </row>
    <row r="39" spans="2:17" s="12" customFormat="1" ht="12.75">
      <c r="B39" s="1"/>
      <c r="C39" s="1"/>
      <c r="D39" s="1"/>
      <c r="E39" s="1"/>
      <c r="F39" s="1"/>
      <c r="G39" s="1"/>
      <c r="H39" s="1"/>
      <c r="I39" s="1"/>
      <c r="J39" s="1"/>
      <c r="K39" s="1"/>
      <c r="L39" s="1"/>
      <c r="M39" s="1"/>
      <c r="N39" s="1"/>
      <c r="O39" s="1"/>
      <c r="P39" s="1"/>
      <c r="Q39" s="1"/>
    </row>
    <row r="40" spans="2:17" s="12" customFormat="1" ht="12.75">
      <c r="B40" s="1"/>
      <c r="C40" s="1"/>
      <c r="D40" s="1"/>
      <c r="E40" s="1"/>
      <c r="F40" s="1"/>
      <c r="G40" s="1"/>
      <c r="H40" s="1"/>
      <c r="I40" s="1"/>
      <c r="J40" s="1"/>
      <c r="K40" s="1"/>
      <c r="L40" s="1"/>
      <c r="M40" s="1"/>
      <c r="N40" s="1"/>
      <c r="O40" s="1"/>
      <c r="P40" s="1"/>
      <c r="Q40" s="1"/>
    </row>
    <row r="41" spans="2:17" s="12" customFormat="1" ht="12.75">
      <c r="B41" s="1"/>
      <c r="C41" s="1"/>
      <c r="D41" s="1"/>
      <c r="E41" s="1"/>
      <c r="F41" s="1"/>
      <c r="G41" s="1"/>
      <c r="H41" s="1"/>
      <c r="I41" s="1"/>
      <c r="J41" s="1"/>
      <c r="K41" s="1"/>
      <c r="L41" s="1"/>
      <c r="M41" s="1"/>
      <c r="N41" s="1"/>
      <c r="O41" s="1"/>
      <c r="P41" s="1"/>
      <c r="Q41" s="1"/>
    </row>
    <row r="42" spans="2:17" s="12" customFormat="1" ht="12.75">
      <c r="B42" s="1"/>
      <c r="C42" s="1"/>
      <c r="D42" s="1"/>
      <c r="E42" s="1"/>
      <c r="F42" s="1"/>
      <c r="G42" s="1"/>
      <c r="H42" s="1"/>
      <c r="I42" s="1"/>
      <c r="J42" s="1"/>
      <c r="K42" s="1"/>
      <c r="L42" s="1"/>
      <c r="M42" s="1"/>
      <c r="N42" s="1"/>
      <c r="O42" s="1"/>
      <c r="P42" s="1"/>
      <c r="Q42" s="1"/>
    </row>
    <row r="43" spans="2:17" s="12" customFormat="1" ht="12.75">
      <c r="B43" s="1"/>
      <c r="C43" s="1"/>
      <c r="D43" s="1"/>
      <c r="E43" s="1"/>
      <c r="F43" s="1"/>
      <c r="G43" s="1"/>
      <c r="H43" s="1"/>
      <c r="I43" s="1"/>
      <c r="J43" s="1"/>
      <c r="K43" s="1"/>
      <c r="L43" s="1"/>
      <c r="M43" s="1"/>
      <c r="N43" s="1"/>
      <c r="O43" s="1"/>
      <c r="P43" s="1"/>
      <c r="Q43" s="1"/>
    </row>
    <row r="44" spans="2:17" s="12" customFormat="1" ht="12.75">
      <c r="B44" s="1"/>
      <c r="C44" s="1"/>
      <c r="D44" s="1"/>
      <c r="E44" s="1"/>
      <c r="F44" s="1"/>
      <c r="G44" s="1"/>
      <c r="H44" s="1"/>
      <c r="I44" s="1"/>
      <c r="J44" s="1"/>
      <c r="K44" s="1"/>
      <c r="L44" s="1"/>
      <c r="M44" s="1"/>
      <c r="N44" s="1"/>
      <c r="O44" s="1"/>
      <c r="P44" s="1"/>
      <c r="Q44" s="1"/>
    </row>
    <row r="45" spans="2:17" s="12" customFormat="1" ht="12.75">
      <c r="B45" s="1"/>
      <c r="C45" s="1"/>
      <c r="D45" s="1"/>
      <c r="E45" s="1"/>
      <c r="F45" s="1"/>
      <c r="G45" s="1"/>
      <c r="H45" s="1"/>
      <c r="I45" s="1"/>
      <c r="J45" s="1"/>
      <c r="K45" s="1"/>
      <c r="L45" s="1"/>
      <c r="M45" s="1"/>
      <c r="N45" s="1"/>
      <c r="O45" s="1"/>
      <c r="P45" s="1"/>
      <c r="Q45" s="1"/>
    </row>
    <row r="46" spans="2:17" s="12" customFormat="1" ht="12.75">
      <c r="B46" s="1"/>
      <c r="C46" s="1"/>
      <c r="D46" s="1"/>
      <c r="E46" s="1"/>
      <c r="F46" s="1"/>
      <c r="G46" s="1"/>
      <c r="H46" s="1"/>
      <c r="I46" s="1"/>
      <c r="J46" s="1"/>
      <c r="K46" s="1"/>
      <c r="L46" s="1"/>
      <c r="M46" s="1"/>
      <c r="N46" s="1"/>
      <c r="O46" s="1"/>
      <c r="P46" s="1"/>
      <c r="Q46" s="1"/>
    </row>
    <row r="47" spans="2:17" s="12" customFormat="1" ht="12.75">
      <c r="B47" s="1"/>
      <c r="C47" s="1"/>
      <c r="D47" s="1"/>
      <c r="E47" s="1"/>
      <c r="F47" s="1"/>
      <c r="G47" s="1"/>
      <c r="H47" s="1"/>
      <c r="I47" s="1"/>
      <c r="J47" s="1"/>
      <c r="K47" s="1"/>
      <c r="L47" s="1"/>
      <c r="M47" s="1"/>
      <c r="N47" s="1"/>
      <c r="O47" s="1"/>
      <c r="P47" s="1"/>
      <c r="Q47" s="1"/>
    </row>
    <row r="48" spans="2:17" s="12" customFormat="1" ht="12.75">
      <c r="B48" s="1"/>
      <c r="C48" s="1"/>
      <c r="D48" s="1"/>
      <c r="E48" s="1"/>
      <c r="F48" s="1"/>
      <c r="G48" s="1"/>
      <c r="H48" s="1"/>
      <c r="I48" s="1"/>
      <c r="J48" s="1"/>
      <c r="K48" s="1"/>
      <c r="L48" s="1"/>
      <c r="M48" s="1"/>
      <c r="N48" s="1"/>
      <c r="O48" s="1"/>
      <c r="P48" s="1"/>
      <c r="Q48" s="1"/>
    </row>
    <row r="49" spans="2:17" s="12" customFormat="1" ht="12.75">
      <c r="B49" s="1"/>
      <c r="C49" s="1"/>
      <c r="D49" s="1"/>
      <c r="E49" s="1"/>
      <c r="F49" s="1"/>
      <c r="G49" s="1"/>
      <c r="H49" s="1"/>
      <c r="I49" s="1"/>
      <c r="J49" s="1"/>
      <c r="K49" s="1"/>
      <c r="L49" s="1"/>
      <c r="M49" s="1"/>
      <c r="N49" s="1"/>
      <c r="O49" s="1"/>
      <c r="P49" s="1"/>
      <c r="Q49" s="1"/>
    </row>
    <row r="50" spans="2:17" s="12" customFormat="1" ht="12.75">
      <c r="B50" s="1"/>
      <c r="C50" s="1"/>
      <c r="D50" s="1"/>
      <c r="E50" s="1"/>
      <c r="F50" s="1"/>
      <c r="G50" s="1"/>
      <c r="H50" s="1"/>
      <c r="I50" s="1"/>
      <c r="J50" s="1"/>
      <c r="K50" s="1"/>
      <c r="L50" s="1"/>
      <c r="M50" s="1"/>
      <c r="N50" s="1"/>
      <c r="O50" s="1"/>
      <c r="P50" s="1"/>
      <c r="Q50" s="1"/>
    </row>
    <row r="51" spans="2:17" s="12" customFormat="1" ht="12.75">
      <c r="B51" s="1"/>
      <c r="C51" s="1"/>
      <c r="D51" s="1"/>
      <c r="E51" s="1"/>
      <c r="F51" s="1"/>
      <c r="G51" s="1"/>
      <c r="H51" s="1"/>
      <c r="I51" s="1"/>
      <c r="J51" s="1"/>
      <c r="K51" s="1"/>
      <c r="L51" s="1"/>
      <c r="M51" s="1"/>
      <c r="N51" s="1"/>
      <c r="O51" s="1"/>
      <c r="P51" s="1"/>
      <c r="Q51" s="1"/>
    </row>
    <row r="52" spans="2:17" s="12" customFormat="1" ht="12.75">
      <c r="B52" s="1"/>
      <c r="C52" s="1"/>
      <c r="D52" s="1"/>
      <c r="E52" s="1"/>
      <c r="F52" s="1"/>
      <c r="G52" s="1"/>
      <c r="H52" s="1"/>
      <c r="I52" s="1"/>
      <c r="J52" s="1"/>
      <c r="K52" s="1"/>
      <c r="L52" s="1"/>
      <c r="M52" s="1"/>
      <c r="N52" s="1"/>
      <c r="O52" s="1"/>
      <c r="P52" s="1"/>
      <c r="Q52" s="1"/>
    </row>
    <row r="53" spans="2:17" s="12" customFormat="1" ht="12.75">
      <c r="B53" s="1"/>
      <c r="C53" s="1"/>
      <c r="D53" s="1"/>
      <c r="E53" s="1"/>
      <c r="F53" s="1"/>
      <c r="G53" s="1"/>
      <c r="H53" s="1"/>
      <c r="I53" s="1"/>
      <c r="J53" s="1"/>
      <c r="K53" s="1"/>
      <c r="L53" s="1"/>
      <c r="M53" s="1"/>
      <c r="N53" s="1"/>
      <c r="O53" s="1"/>
      <c r="P53" s="1"/>
      <c r="Q53" s="1"/>
    </row>
    <row r="54" spans="2:17" s="12" customFormat="1" ht="12.75">
      <c r="B54" s="1"/>
      <c r="C54" s="1"/>
      <c r="D54" s="1"/>
      <c r="E54" s="1"/>
      <c r="F54" s="1"/>
      <c r="G54" s="1"/>
      <c r="H54" s="1"/>
      <c r="I54" s="1"/>
      <c r="J54" s="1"/>
      <c r="K54" s="1"/>
      <c r="L54" s="1"/>
      <c r="M54" s="1"/>
      <c r="N54" s="1"/>
      <c r="O54" s="1"/>
      <c r="P54" s="1"/>
      <c r="Q54" s="1"/>
    </row>
    <row r="55" spans="2:17" s="12" customFormat="1" ht="12.75">
      <c r="B55" s="1"/>
      <c r="C55" s="1"/>
      <c r="D55" s="1"/>
      <c r="E55" s="1"/>
      <c r="F55" s="1"/>
      <c r="G55" s="1"/>
      <c r="H55" s="1"/>
      <c r="I55" s="1"/>
      <c r="J55" s="1"/>
      <c r="K55" s="1"/>
      <c r="L55" s="1"/>
      <c r="M55" s="1"/>
      <c r="N55" s="1"/>
      <c r="O55" s="1"/>
      <c r="P55" s="1"/>
      <c r="Q55" s="1"/>
    </row>
    <row r="56" spans="2:17" s="12" customFormat="1" ht="12.75">
      <c r="B56" s="1"/>
      <c r="C56" s="1"/>
      <c r="D56" s="1"/>
      <c r="E56" s="1"/>
      <c r="F56" s="1"/>
      <c r="G56" s="1"/>
      <c r="H56" s="1"/>
      <c r="I56" s="1"/>
      <c r="J56" s="1"/>
      <c r="K56" s="1"/>
      <c r="L56" s="1"/>
      <c r="M56" s="1"/>
      <c r="N56" s="1"/>
      <c r="O56" s="1"/>
      <c r="P56" s="1"/>
      <c r="Q56" s="1"/>
    </row>
    <row r="57" spans="2:17" s="12" customFormat="1" ht="12.75">
      <c r="B57" s="1"/>
      <c r="C57" s="1"/>
      <c r="D57" s="1"/>
      <c r="E57" s="1"/>
      <c r="F57" s="1"/>
      <c r="G57" s="1"/>
      <c r="H57" s="1"/>
      <c r="I57" s="1"/>
      <c r="J57" s="1"/>
      <c r="K57" s="1"/>
      <c r="L57" s="1"/>
      <c r="M57" s="1"/>
      <c r="N57" s="1"/>
      <c r="O57" s="1"/>
      <c r="P57" s="1"/>
      <c r="Q57" s="1"/>
    </row>
    <row r="58" spans="2:17" s="12" customFormat="1" ht="12.75">
      <c r="B58" s="1"/>
      <c r="C58" s="1"/>
      <c r="D58" s="1"/>
      <c r="E58" s="1"/>
      <c r="F58" s="1"/>
      <c r="G58" s="1"/>
      <c r="H58" s="1"/>
      <c r="I58" s="1"/>
      <c r="J58" s="1"/>
      <c r="K58" s="1"/>
      <c r="L58" s="1"/>
      <c r="M58" s="1"/>
      <c r="N58" s="1"/>
      <c r="O58" s="1"/>
      <c r="P58" s="1"/>
      <c r="Q58" s="1"/>
    </row>
    <row r="59" spans="2:17" s="12" customFormat="1" ht="12.75">
      <c r="B59" s="1"/>
      <c r="C59" s="1"/>
      <c r="D59" s="1"/>
      <c r="E59" s="1"/>
      <c r="F59" s="1"/>
      <c r="G59" s="1"/>
      <c r="H59" s="1"/>
      <c r="I59" s="1"/>
      <c r="J59" s="1"/>
      <c r="K59" s="1"/>
      <c r="L59" s="1"/>
      <c r="M59" s="1"/>
      <c r="N59" s="1"/>
      <c r="O59" s="1"/>
      <c r="P59" s="1"/>
      <c r="Q59" s="1"/>
    </row>
    <row r="60" spans="2:17" s="12" customFormat="1" ht="12.75">
      <c r="B60" s="1"/>
      <c r="C60" s="1"/>
      <c r="D60" s="1"/>
      <c r="E60" s="1"/>
      <c r="F60" s="1"/>
      <c r="G60" s="1"/>
      <c r="H60" s="1"/>
      <c r="I60" s="1"/>
      <c r="J60" s="1"/>
      <c r="K60" s="1"/>
      <c r="L60" s="1"/>
      <c r="M60" s="1"/>
      <c r="N60" s="1"/>
      <c r="O60" s="1"/>
      <c r="P60" s="1"/>
      <c r="Q60" s="1"/>
    </row>
    <row r="61" spans="2:17" s="12" customFormat="1" ht="12.75">
      <c r="B61" s="1"/>
      <c r="C61" s="1"/>
      <c r="D61" s="1"/>
      <c r="E61" s="1"/>
      <c r="F61" s="1"/>
      <c r="G61" s="1"/>
      <c r="H61" s="1"/>
      <c r="I61" s="1"/>
      <c r="J61" s="1"/>
      <c r="K61" s="1"/>
      <c r="L61" s="1"/>
      <c r="M61" s="1"/>
      <c r="N61" s="1"/>
      <c r="O61" s="1"/>
      <c r="P61" s="1"/>
      <c r="Q61" s="1"/>
    </row>
    <row r="62" spans="2:17" s="12" customFormat="1" ht="12.75">
      <c r="B62" s="1"/>
      <c r="C62" s="1"/>
      <c r="D62" s="1"/>
      <c r="E62" s="1"/>
      <c r="F62" s="1"/>
      <c r="G62" s="1"/>
      <c r="H62" s="1"/>
      <c r="I62" s="1"/>
      <c r="J62" s="1"/>
      <c r="K62" s="1"/>
      <c r="L62" s="1"/>
      <c r="M62" s="1"/>
      <c r="N62" s="1"/>
      <c r="O62" s="1"/>
      <c r="P62" s="1"/>
      <c r="Q62" s="1"/>
    </row>
    <row r="63" spans="2:17" s="12" customFormat="1" ht="12.75">
      <c r="B63" s="1"/>
      <c r="C63" s="1"/>
      <c r="D63" s="1"/>
      <c r="E63" s="1"/>
      <c r="F63" s="1"/>
      <c r="G63" s="1"/>
      <c r="H63" s="1"/>
      <c r="I63" s="1"/>
      <c r="J63" s="1"/>
      <c r="K63" s="1"/>
      <c r="L63" s="1"/>
      <c r="M63" s="1"/>
      <c r="N63" s="1"/>
      <c r="O63" s="1"/>
      <c r="P63" s="1"/>
      <c r="Q63" s="1"/>
    </row>
    <row r="64" spans="2:17" s="12" customFormat="1" ht="12.75">
      <c r="B64" s="1"/>
      <c r="C64" s="1"/>
      <c r="D64" s="1"/>
      <c r="E64" s="1"/>
      <c r="F64" s="1"/>
      <c r="G64" s="1"/>
      <c r="H64" s="1"/>
      <c r="I64" s="1"/>
      <c r="J64" s="1"/>
      <c r="K64" s="1"/>
      <c r="L64" s="1"/>
      <c r="M64" s="1"/>
      <c r="N64" s="1"/>
      <c r="O64" s="1"/>
      <c r="P64" s="1"/>
      <c r="Q64" s="1"/>
    </row>
    <row r="65" spans="2:17" s="12" customFormat="1" ht="12.75">
      <c r="B65" s="1"/>
      <c r="C65" s="1"/>
      <c r="D65" s="1"/>
      <c r="E65" s="1"/>
      <c r="F65" s="1"/>
      <c r="G65" s="1"/>
      <c r="H65" s="1"/>
      <c r="I65" s="1"/>
      <c r="J65" s="1"/>
      <c r="K65" s="1"/>
      <c r="L65" s="1"/>
      <c r="M65" s="1"/>
      <c r="N65" s="1"/>
      <c r="O65" s="1"/>
      <c r="P65" s="1"/>
      <c r="Q65" s="1"/>
    </row>
    <row r="66" spans="2:17" s="12" customFormat="1" ht="12.75">
      <c r="B66" s="1"/>
      <c r="C66" s="1"/>
      <c r="D66" s="1"/>
      <c r="E66" s="1"/>
      <c r="F66" s="1"/>
      <c r="G66" s="1"/>
      <c r="H66" s="1"/>
      <c r="I66" s="1"/>
      <c r="J66" s="1"/>
      <c r="K66" s="1"/>
      <c r="L66" s="1"/>
      <c r="M66" s="1"/>
      <c r="N66" s="1"/>
      <c r="O66" s="1"/>
      <c r="P66" s="1"/>
      <c r="Q66" s="1"/>
    </row>
    <row r="67" spans="2:17" s="12" customFormat="1" ht="12.75">
      <c r="B67" s="1"/>
      <c r="C67" s="1"/>
      <c r="D67" s="1"/>
      <c r="E67" s="1"/>
      <c r="F67" s="1"/>
      <c r="G67" s="1"/>
      <c r="H67" s="1"/>
      <c r="I67" s="1"/>
      <c r="J67" s="1"/>
      <c r="K67" s="1"/>
      <c r="L67" s="1"/>
      <c r="M67" s="1"/>
      <c r="N67" s="1"/>
      <c r="O67" s="1"/>
      <c r="P67" s="1"/>
      <c r="Q67" s="1"/>
    </row>
    <row r="68" spans="2:17" s="12" customFormat="1" ht="12.75">
      <c r="B68" s="1"/>
      <c r="C68" s="1"/>
      <c r="D68" s="1"/>
      <c r="E68" s="1"/>
      <c r="F68" s="1"/>
      <c r="G68" s="1"/>
      <c r="H68" s="1"/>
      <c r="I68" s="1"/>
      <c r="J68" s="1"/>
      <c r="K68" s="1"/>
      <c r="L68" s="1"/>
      <c r="M68" s="1"/>
      <c r="N68" s="1"/>
      <c r="O68" s="1"/>
      <c r="P68" s="1"/>
      <c r="Q68" s="1"/>
    </row>
    <row r="69" spans="1:17" ht="12.75">
      <c r="A69" s="3"/>
      <c r="B69" s="4"/>
      <c r="C69" s="4"/>
      <c r="D69" s="4"/>
      <c r="E69" s="4"/>
      <c r="F69" s="4"/>
      <c r="G69" s="4"/>
      <c r="H69" s="4"/>
      <c r="I69" s="4"/>
      <c r="J69" s="4"/>
      <c r="K69" s="4"/>
      <c r="L69" s="4"/>
      <c r="M69" s="4"/>
      <c r="N69" s="4"/>
      <c r="O69" s="4"/>
      <c r="P69" s="4"/>
      <c r="Q69" s="4"/>
    </row>
    <row r="70" spans="1:17" ht="12.75">
      <c r="A70" s="3"/>
      <c r="B70" s="4"/>
      <c r="C70" s="4"/>
      <c r="D70" s="4"/>
      <c r="E70" s="4"/>
      <c r="F70" s="4"/>
      <c r="G70" s="4"/>
      <c r="H70" s="4"/>
      <c r="I70" s="4"/>
      <c r="J70" s="4"/>
      <c r="K70" s="4"/>
      <c r="L70" s="4"/>
      <c r="M70" s="4"/>
      <c r="N70" s="4"/>
      <c r="O70" s="4"/>
      <c r="P70" s="4"/>
      <c r="Q70" s="4"/>
    </row>
    <row r="71" spans="1:17" ht="12.75">
      <c r="A71" s="3"/>
      <c r="B71" s="4"/>
      <c r="C71" s="4"/>
      <c r="D71" s="4"/>
      <c r="E71" s="4"/>
      <c r="F71" s="4"/>
      <c r="G71" s="4"/>
      <c r="H71" s="4"/>
      <c r="I71" s="4"/>
      <c r="J71" s="4"/>
      <c r="K71" s="4"/>
      <c r="L71" s="4"/>
      <c r="M71" s="4"/>
      <c r="N71" s="4"/>
      <c r="O71" s="4"/>
      <c r="P71" s="4"/>
      <c r="Q71" s="4"/>
    </row>
    <row r="72" spans="1:17" ht="12.75">
      <c r="A72" s="3"/>
      <c r="B72" s="4"/>
      <c r="C72" s="4"/>
      <c r="D72" s="4"/>
      <c r="E72" s="4"/>
      <c r="F72" s="4"/>
      <c r="G72" s="4"/>
      <c r="H72" s="4"/>
      <c r="I72" s="4"/>
      <c r="J72" s="4"/>
      <c r="K72" s="4"/>
      <c r="L72" s="4"/>
      <c r="M72" s="4"/>
      <c r="N72" s="4"/>
      <c r="O72" s="4"/>
      <c r="P72" s="4"/>
      <c r="Q72" s="4"/>
    </row>
    <row r="73" spans="1:17" ht="12.75">
      <c r="A73" s="3"/>
      <c r="B73" s="4"/>
      <c r="C73" s="4"/>
      <c r="D73" s="4"/>
      <c r="E73" s="4"/>
      <c r="F73" s="4"/>
      <c r="G73" s="4"/>
      <c r="H73" s="4"/>
      <c r="I73" s="4"/>
      <c r="J73" s="4"/>
      <c r="K73" s="4"/>
      <c r="L73" s="4"/>
      <c r="M73" s="4"/>
      <c r="N73" s="4"/>
      <c r="O73" s="4"/>
      <c r="P73" s="4"/>
      <c r="Q73" s="4"/>
    </row>
    <row r="74" spans="1:17" ht="12.75">
      <c r="A74" s="3"/>
      <c r="B74" s="4"/>
      <c r="C74" s="4"/>
      <c r="D74" s="4"/>
      <c r="E74" s="4"/>
      <c r="F74" s="4"/>
      <c r="G74" s="4"/>
      <c r="H74" s="4"/>
      <c r="I74" s="4"/>
      <c r="J74" s="4"/>
      <c r="K74" s="4"/>
      <c r="L74" s="4"/>
      <c r="M74" s="4"/>
      <c r="N74" s="4"/>
      <c r="O74" s="4"/>
      <c r="P74" s="4"/>
      <c r="Q74" s="4"/>
    </row>
    <row r="75" spans="1:17" ht="12.75">
      <c r="A75" s="3"/>
      <c r="B75" s="4"/>
      <c r="C75" s="4"/>
      <c r="D75" s="4"/>
      <c r="E75" s="4"/>
      <c r="F75" s="4"/>
      <c r="G75" s="4"/>
      <c r="H75" s="4"/>
      <c r="I75" s="4"/>
      <c r="J75" s="4"/>
      <c r="K75" s="4"/>
      <c r="L75" s="4"/>
      <c r="M75" s="4"/>
      <c r="N75" s="4"/>
      <c r="O75" s="4"/>
      <c r="P75" s="4"/>
      <c r="Q75" s="4"/>
    </row>
    <row r="76" spans="1:17" ht="12.75">
      <c r="A76" s="3"/>
      <c r="B76" s="4"/>
      <c r="C76" s="4"/>
      <c r="D76" s="4"/>
      <c r="E76" s="4"/>
      <c r="F76" s="4"/>
      <c r="G76" s="4"/>
      <c r="H76" s="4"/>
      <c r="I76" s="4"/>
      <c r="J76" s="4"/>
      <c r="K76" s="4"/>
      <c r="L76" s="4"/>
      <c r="M76" s="4"/>
      <c r="N76" s="4"/>
      <c r="O76" s="4"/>
      <c r="P76" s="4"/>
      <c r="Q76" s="4"/>
    </row>
    <row r="77" spans="1:17" ht="12.75">
      <c r="A77" s="3"/>
      <c r="B77" s="4"/>
      <c r="C77" s="4"/>
      <c r="D77" s="4"/>
      <c r="E77" s="4"/>
      <c r="F77" s="4"/>
      <c r="G77" s="4"/>
      <c r="H77" s="4"/>
      <c r="I77" s="4"/>
      <c r="J77" s="4"/>
      <c r="K77" s="4"/>
      <c r="L77" s="4"/>
      <c r="M77" s="4"/>
      <c r="N77" s="4"/>
      <c r="O77" s="4"/>
      <c r="P77" s="4"/>
      <c r="Q77" s="4"/>
    </row>
    <row r="78" spans="1:17" ht="12.75">
      <c r="A78" s="3"/>
      <c r="B78" s="4"/>
      <c r="C78" s="4"/>
      <c r="D78" s="4"/>
      <c r="E78" s="4"/>
      <c r="F78" s="4"/>
      <c r="G78" s="4"/>
      <c r="H78" s="4"/>
      <c r="I78" s="4"/>
      <c r="J78" s="4"/>
      <c r="K78" s="4"/>
      <c r="L78" s="4"/>
      <c r="M78" s="4"/>
      <c r="N78" s="4"/>
      <c r="O78" s="4"/>
      <c r="P78" s="4"/>
      <c r="Q78" s="4"/>
    </row>
    <row r="79" spans="1:17" ht="12.75">
      <c r="A79" s="3"/>
      <c r="B79" s="4"/>
      <c r="C79" s="4"/>
      <c r="D79" s="4"/>
      <c r="E79" s="4"/>
      <c r="F79" s="4"/>
      <c r="G79" s="4"/>
      <c r="H79" s="4"/>
      <c r="I79" s="4"/>
      <c r="J79" s="4"/>
      <c r="K79" s="4"/>
      <c r="L79" s="4"/>
      <c r="M79" s="4"/>
      <c r="N79" s="4"/>
      <c r="O79" s="4"/>
      <c r="P79" s="4"/>
      <c r="Q79" s="4"/>
    </row>
    <row r="80" spans="1:17" ht="12.75">
      <c r="A80" s="3"/>
      <c r="B80" s="4"/>
      <c r="C80" s="4"/>
      <c r="D80" s="4"/>
      <c r="E80" s="4"/>
      <c r="F80" s="4"/>
      <c r="G80" s="4"/>
      <c r="H80" s="4"/>
      <c r="I80" s="4"/>
      <c r="J80" s="4"/>
      <c r="K80" s="4"/>
      <c r="L80" s="4"/>
      <c r="M80" s="4"/>
      <c r="N80" s="4"/>
      <c r="O80" s="4"/>
      <c r="P80" s="4"/>
      <c r="Q80" s="4"/>
    </row>
    <row r="81" spans="1:17" ht="12.75">
      <c r="A81" s="3"/>
      <c r="B81" s="4"/>
      <c r="C81" s="4"/>
      <c r="D81" s="4"/>
      <c r="E81" s="4"/>
      <c r="F81" s="4"/>
      <c r="G81" s="4"/>
      <c r="H81" s="4"/>
      <c r="I81" s="4"/>
      <c r="J81" s="4"/>
      <c r="K81" s="4"/>
      <c r="L81" s="4"/>
      <c r="M81" s="4"/>
      <c r="N81" s="4"/>
      <c r="O81" s="4"/>
      <c r="P81" s="4"/>
      <c r="Q81" s="4"/>
    </row>
    <row r="82" spans="2:17" ht="12.75">
      <c r="B82" s="4"/>
      <c r="C82" s="4"/>
      <c r="D82" s="4"/>
      <c r="E82" s="4"/>
      <c r="F82" s="4"/>
      <c r="G82" s="4"/>
      <c r="H82" s="4"/>
      <c r="I82" s="4"/>
      <c r="J82" s="4"/>
      <c r="K82" s="4"/>
      <c r="L82" s="4"/>
      <c r="M82" s="4"/>
      <c r="N82" s="4"/>
      <c r="O82" s="4"/>
      <c r="P82" s="4"/>
      <c r="Q82" s="4"/>
    </row>
    <row r="83" spans="2:17" ht="12.75">
      <c r="B83" s="4"/>
      <c r="C83" s="4"/>
      <c r="D83" s="4"/>
      <c r="E83" s="4"/>
      <c r="F83" s="4"/>
      <c r="G83" s="4"/>
      <c r="H83" s="4"/>
      <c r="I83" s="4"/>
      <c r="J83" s="4"/>
      <c r="K83" s="4"/>
      <c r="L83" s="4"/>
      <c r="M83" s="4"/>
      <c r="N83" s="4"/>
      <c r="O83" s="4"/>
      <c r="P83" s="4"/>
      <c r="Q83" s="4"/>
    </row>
    <row r="84" spans="2:17" ht="12.75">
      <c r="B84" s="4"/>
      <c r="C84" s="4"/>
      <c r="D84" s="4"/>
      <c r="E84" s="4"/>
      <c r="F84" s="4"/>
      <c r="G84" s="4"/>
      <c r="H84" s="4"/>
      <c r="I84" s="4"/>
      <c r="J84" s="4"/>
      <c r="K84" s="4"/>
      <c r="L84" s="4"/>
      <c r="M84" s="4"/>
      <c r="N84" s="4"/>
      <c r="O84" s="4"/>
      <c r="P84" s="4"/>
      <c r="Q84" s="4"/>
    </row>
    <row r="85" spans="2:17" ht="12.75">
      <c r="B85" s="4"/>
      <c r="C85" s="4"/>
      <c r="D85" s="4"/>
      <c r="E85" s="4"/>
      <c r="F85" s="4"/>
      <c r="G85" s="4"/>
      <c r="H85" s="4"/>
      <c r="I85" s="4"/>
      <c r="J85" s="4"/>
      <c r="K85" s="4"/>
      <c r="L85" s="4"/>
      <c r="M85" s="4"/>
      <c r="N85" s="4"/>
      <c r="O85" s="4"/>
      <c r="P85" s="4"/>
      <c r="Q85" s="4"/>
    </row>
    <row r="86" spans="2:17" ht="12.75">
      <c r="B86" s="4"/>
      <c r="C86" s="4"/>
      <c r="D86" s="4"/>
      <c r="E86" s="4"/>
      <c r="F86" s="4"/>
      <c r="G86" s="4"/>
      <c r="H86" s="4"/>
      <c r="I86" s="4"/>
      <c r="J86" s="4"/>
      <c r="K86" s="4"/>
      <c r="L86" s="4"/>
      <c r="M86" s="4"/>
      <c r="N86" s="4"/>
      <c r="O86" s="4"/>
      <c r="P86" s="4"/>
      <c r="Q86" s="4"/>
    </row>
    <row r="87" spans="2:17" ht="12.75">
      <c r="B87" s="4"/>
      <c r="C87" s="4"/>
      <c r="D87" s="4"/>
      <c r="E87" s="4"/>
      <c r="F87" s="4"/>
      <c r="G87" s="4"/>
      <c r="H87" s="4"/>
      <c r="I87" s="4"/>
      <c r="J87" s="4"/>
      <c r="K87" s="4"/>
      <c r="L87" s="4"/>
      <c r="M87" s="4"/>
      <c r="N87" s="4"/>
      <c r="O87" s="4"/>
      <c r="P87" s="4"/>
      <c r="Q87" s="4"/>
    </row>
    <row r="88" spans="2:17" ht="12.75">
      <c r="B88" s="4"/>
      <c r="C88" s="4"/>
      <c r="D88" s="4"/>
      <c r="E88" s="4"/>
      <c r="F88" s="4"/>
      <c r="G88" s="4"/>
      <c r="H88" s="4"/>
      <c r="I88" s="4"/>
      <c r="J88" s="4"/>
      <c r="K88" s="4"/>
      <c r="L88" s="4"/>
      <c r="M88" s="4"/>
      <c r="N88" s="4"/>
      <c r="O88" s="4"/>
      <c r="P88" s="4"/>
      <c r="Q88" s="4"/>
    </row>
    <row r="89" spans="2:17" ht="12.75">
      <c r="B89" s="4"/>
      <c r="C89" s="4"/>
      <c r="D89" s="4"/>
      <c r="E89" s="4"/>
      <c r="F89" s="4"/>
      <c r="G89" s="4"/>
      <c r="H89" s="4"/>
      <c r="I89" s="4"/>
      <c r="J89" s="4"/>
      <c r="K89" s="4"/>
      <c r="L89" s="4"/>
      <c r="M89" s="4"/>
      <c r="N89" s="4"/>
      <c r="O89" s="4"/>
      <c r="P89" s="4"/>
      <c r="Q89" s="4"/>
    </row>
    <row r="90" spans="2:17" ht="12.75">
      <c r="B90" s="4"/>
      <c r="C90" s="4"/>
      <c r="D90" s="4"/>
      <c r="E90" s="4"/>
      <c r="F90" s="4"/>
      <c r="G90" s="4"/>
      <c r="H90" s="4"/>
      <c r="I90" s="4"/>
      <c r="J90" s="4"/>
      <c r="K90" s="4"/>
      <c r="L90" s="4"/>
      <c r="M90" s="4"/>
      <c r="N90" s="4"/>
      <c r="O90" s="4"/>
      <c r="P90" s="4"/>
      <c r="Q90" s="4"/>
    </row>
    <row r="91" spans="2:17" ht="12.75">
      <c r="B91" s="4"/>
      <c r="C91" s="4"/>
      <c r="D91" s="4"/>
      <c r="E91" s="4"/>
      <c r="F91" s="4"/>
      <c r="G91" s="4"/>
      <c r="H91" s="4"/>
      <c r="I91" s="4"/>
      <c r="J91" s="4"/>
      <c r="K91" s="4"/>
      <c r="L91" s="4"/>
      <c r="M91" s="4"/>
      <c r="N91" s="4"/>
      <c r="O91" s="4"/>
      <c r="P91" s="4"/>
      <c r="Q91" s="4"/>
    </row>
    <row r="92" spans="2:17" ht="12.75">
      <c r="B92" s="4"/>
      <c r="C92" s="4"/>
      <c r="D92" s="4"/>
      <c r="E92" s="4"/>
      <c r="F92" s="4"/>
      <c r="G92" s="4"/>
      <c r="H92" s="4"/>
      <c r="I92" s="4"/>
      <c r="J92" s="4"/>
      <c r="K92" s="4"/>
      <c r="L92" s="4"/>
      <c r="M92" s="4"/>
      <c r="N92" s="4"/>
      <c r="O92" s="4"/>
      <c r="P92" s="4"/>
      <c r="Q92" s="4"/>
    </row>
    <row r="93" spans="2:17" ht="12.75">
      <c r="B93" s="4"/>
      <c r="C93" s="4"/>
      <c r="D93" s="4"/>
      <c r="E93" s="4"/>
      <c r="F93" s="4"/>
      <c r="G93" s="4"/>
      <c r="H93" s="4"/>
      <c r="I93" s="4"/>
      <c r="J93" s="4"/>
      <c r="K93" s="4"/>
      <c r="L93" s="4"/>
      <c r="M93" s="4"/>
      <c r="N93" s="4"/>
      <c r="O93" s="4"/>
      <c r="P93" s="4"/>
      <c r="Q93" s="4"/>
    </row>
    <row r="94" spans="2:17" ht="12.75">
      <c r="B94" s="4"/>
      <c r="C94" s="4"/>
      <c r="D94" s="4"/>
      <c r="E94" s="4"/>
      <c r="F94" s="4"/>
      <c r="G94" s="4"/>
      <c r="H94" s="4"/>
      <c r="I94" s="4"/>
      <c r="J94" s="4"/>
      <c r="K94" s="4"/>
      <c r="L94" s="4"/>
      <c r="M94" s="4"/>
      <c r="N94" s="4"/>
      <c r="O94" s="4"/>
      <c r="P94" s="4"/>
      <c r="Q94" s="4"/>
    </row>
    <row r="95" spans="2:17" ht="12.75">
      <c r="B95" s="4"/>
      <c r="C95" s="4"/>
      <c r="D95" s="4"/>
      <c r="E95" s="4"/>
      <c r="F95" s="4"/>
      <c r="G95" s="4"/>
      <c r="H95" s="4"/>
      <c r="I95" s="4"/>
      <c r="J95" s="4"/>
      <c r="K95" s="4"/>
      <c r="L95" s="4"/>
      <c r="M95" s="4"/>
      <c r="N95" s="4"/>
      <c r="O95" s="4"/>
      <c r="P95" s="4"/>
      <c r="Q95" s="4"/>
    </row>
    <row r="96" spans="2:17" ht="12.75">
      <c r="B96" s="4"/>
      <c r="C96" s="4"/>
      <c r="D96" s="4"/>
      <c r="E96" s="4"/>
      <c r="F96" s="4"/>
      <c r="G96" s="4"/>
      <c r="H96" s="4"/>
      <c r="I96" s="4"/>
      <c r="J96" s="4"/>
      <c r="K96" s="4"/>
      <c r="L96" s="4"/>
      <c r="M96" s="4"/>
      <c r="N96" s="4"/>
      <c r="O96" s="4"/>
      <c r="P96" s="4"/>
      <c r="Q96" s="4"/>
    </row>
    <row r="97" spans="2:17" ht="12.75">
      <c r="B97" s="4"/>
      <c r="C97" s="4"/>
      <c r="D97" s="4"/>
      <c r="E97" s="4"/>
      <c r="F97" s="4"/>
      <c r="G97" s="4"/>
      <c r="H97" s="4"/>
      <c r="I97" s="4"/>
      <c r="J97" s="4"/>
      <c r="K97" s="4"/>
      <c r="L97" s="4"/>
      <c r="M97" s="4"/>
      <c r="N97" s="4"/>
      <c r="O97" s="4"/>
      <c r="P97" s="4"/>
      <c r="Q97" s="4"/>
    </row>
    <row r="98" spans="2:17" ht="12.75">
      <c r="B98" s="4"/>
      <c r="C98" s="4"/>
      <c r="D98" s="4"/>
      <c r="E98" s="4"/>
      <c r="F98" s="4"/>
      <c r="G98" s="4"/>
      <c r="H98" s="4"/>
      <c r="I98" s="4"/>
      <c r="J98" s="4"/>
      <c r="K98" s="4"/>
      <c r="L98" s="4"/>
      <c r="M98" s="4"/>
      <c r="N98" s="4"/>
      <c r="O98" s="4"/>
      <c r="P98" s="4"/>
      <c r="Q98" s="4"/>
    </row>
    <row r="99" spans="2:17" ht="12.75">
      <c r="B99" s="4"/>
      <c r="C99" s="4"/>
      <c r="D99" s="4"/>
      <c r="E99" s="4"/>
      <c r="F99" s="4"/>
      <c r="G99" s="4"/>
      <c r="H99" s="4"/>
      <c r="I99" s="4"/>
      <c r="J99" s="4"/>
      <c r="K99" s="4"/>
      <c r="L99" s="4"/>
      <c r="M99" s="4"/>
      <c r="N99" s="4"/>
      <c r="O99" s="4"/>
      <c r="P99" s="4"/>
      <c r="Q99" s="4"/>
    </row>
    <row r="100" spans="2:17" ht="12.75">
      <c r="B100" s="4"/>
      <c r="C100" s="4"/>
      <c r="D100" s="4"/>
      <c r="E100" s="4"/>
      <c r="F100" s="4"/>
      <c r="G100" s="4"/>
      <c r="H100" s="4"/>
      <c r="I100" s="4"/>
      <c r="J100" s="4"/>
      <c r="K100" s="4"/>
      <c r="L100" s="4"/>
      <c r="M100" s="4"/>
      <c r="N100" s="4"/>
      <c r="O100" s="4"/>
      <c r="P100" s="4"/>
      <c r="Q100" s="4"/>
    </row>
    <row r="101" spans="2:17" ht="12.75">
      <c r="B101" s="4"/>
      <c r="C101" s="4"/>
      <c r="D101" s="4"/>
      <c r="E101" s="4"/>
      <c r="F101" s="4"/>
      <c r="G101" s="4"/>
      <c r="H101" s="4"/>
      <c r="I101" s="4"/>
      <c r="J101" s="4"/>
      <c r="K101" s="4"/>
      <c r="L101" s="4"/>
      <c r="M101" s="4"/>
      <c r="N101" s="4"/>
      <c r="O101" s="4"/>
      <c r="P101" s="4"/>
      <c r="Q101" s="4"/>
    </row>
    <row r="102" spans="2:17" ht="12.75">
      <c r="B102" s="4"/>
      <c r="C102" s="4"/>
      <c r="D102" s="4"/>
      <c r="E102" s="4"/>
      <c r="F102" s="4"/>
      <c r="G102" s="4"/>
      <c r="H102" s="4"/>
      <c r="I102" s="4"/>
      <c r="J102" s="4"/>
      <c r="K102" s="4"/>
      <c r="L102" s="4"/>
      <c r="M102" s="4"/>
      <c r="N102" s="4"/>
      <c r="O102" s="4"/>
      <c r="P102" s="4"/>
      <c r="Q102" s="4"/>
    </row>
    <row r="103" spans="2:17" ht="12.75">
      <c r="B103" s="4"/>
      <c r="C103" s="4"/>
      <c r="D103" s="4"/>
      <c r="E103" s="4"/>
      <c r="F103" s="4"/>
      <c r="G103" s="4"/>
      <c r="H103" s="4"/>
      <c r="I103" s="4"/>
      <c r="J103" s="4"/>
      <c r="K103" s="4"/>
      <c r="L103" s="4"/>
      <c r="M103" s="4"/>
      <c r="N103" s="4"/>
      <c r="O103" s="4"/>
      <c r="P103" s="4"/>
      <c r="Q103" s="4"/>
    </row>
    <row r="104" spans="2:17" ht="12.75">
      <c r="B104" s="4"/>
      <c r="C104" s="4"/>
      <c r="D104" s="4"/>
      <c r="E104" s="4"/>
      <c r="F104" s="4"/>
      <c r="G104" s="4"/>
      <c r="H104" s="4"/>
      <c r="I104" s="4"/>
      <c r="J104" s="4"/>
      <c r="K104" s="4"/>
      <c r="L104" s="4"/>
      <c r="M104" s="4"/>
      <c r="N104" s="4"/>
      <c r="O104" s="4"/>
      <c r="P104" s="4"/>
      <c r="Q104" s="4"/>
    </row>
    <row r="105" spans="2:17" ht="12.75">
      <c r="B105" s="4"/>
      <c r="C105" s="4"/>
      <c r="D105" s="4"/>
      <c r="E105" s="4"/>
      <c r="F105" s="4"/>
      <c r="G105" s="4"/>
      <c r="H105" s="4"/>
      <c r="I105" s="4"/>
      <c r="J105" s="4"/>
      <c r="K105" s="4"/>
      <c r="L105" s="4"/>
      <c r="M105" s="4"/>
      <c r="N105" s="4"/>
      <c r="O105" s="4"/>
      <c r="P105" s="4"/>
      <c r="Q105" s="4"/>
    </row>
    <row r="106" spans="2:17" ht="12.75">
      <c r="B106" s="4"/>
      <c r="C106" s="4"/>
      <c r="D106" s="4"/>
      <c r="E106" s="4"/>
      <c r="F106" s="4"/>
      <c r="G106" s="4"/>
      <c r="H106" s="4"/>
      <c r="I106" s="4"/>
      <c r="J106" s="4"/>
      <c r="K106" s="4"/>
      <c r="L106" s="4"/>
      <c r="M106" s="4"/>
      <c r="N106" s="4"/>
      <c r="O106" s="4"/>
      <c r="P106" s="4"/>
      <c r="Q106" s="4"/>
    </row>
    <row r="107" spans="2:17" ht="12.75">
      <c r="B107" s="4"/>
      <c r="C107" s="4"/>
      <c r="D107" s="4"/>
      <c r="E107" s="4"/>
      <c r="F107" s="4"/>
      <c r="G107" s="4"/>
      <c r="H107" s="4"/>
      <c r="I107" s="4"/>
      <c r="J107" s="4"/>
      <c r="K107" s="4"/>
      <c r="L107" s="4"/>
      <c r="M107" s="4"/>
      <c r="N107" s="4"/>
      <c r="O107" s="4"/>
      <c r="P107" s="4"/>
      <c r="Q107" s="4"/>
    </row>
    <row r="108" spans="2:17" ht="12.75">
      <c r="B108" s="4"/>
      <c r="C108" s="4"/>
      <c r="D108" s="4"/>
      <c r="E108" s="4"/>
      <c r="F108" s="4"/>
      <c r="G108" s="4"/>
      <c r="H108" s="4"/>
      <c r="I108" s="4"/>
      <c r="J108" s="4"/>
      <c r="K108" s="4"/>
      <c r="L108" s="4"/>
      <c r="M108" s="4"/>
      <c r="N108" s="4"/>
      <c r="O108" s="4"/>
      <c r="P108" s="4"/>
      <c r="Q108" s="4"/>
    </row>
    <row r="109" spans="2:17" ht="12.75">
      <c r="B109" s="4"/>
      <c r="C109" s="4"/>
      <c r="D109" s="4"/>
      <c r="E109" s="4"/>
      <c r="F109" s="4"/>
      <c r="G109" s="4"/>
      <c r="H109" s="4"/>
      <c r="I109" s="4"/>
      <c r="J109" s="4"/>
      <c r="K109" s="4"/>
      <c r="L109" s="4"/>
      <c r="M109" s="4"/>
      <c r="N109" s="4"/>
      <c r="O109" s="4"/>
      <c r="P109" s="4"/>
      <c r="Q109" s="4"/>
    </row>
    <row r="110" spans="2:17" ht="12.75">
      <c r="B110" s="4"/>
      <c r="C110" s="4"/>
      <c r="D110" s="4"/>
      <c r="E110" s="4"/>
      <c r="F110" s="4"/>
      <c r="G110" s="4"/>
      <c r="H110" s="4"/>
      <c r="I110" s="4"/>
      <c r="J110" s="4"/>
      <c r="K110" s="4"/>
      <c r="L110" s="4"/>
      <c r="M110" s="4"/>
      <c r="N110" s="4"/>
      <c r="O110" s="4"/>
      <c r="P110" s="4"/>
      <c r="Q110" s="4"/>
    </row>
    <row r="111" spans="2:17" ht="12.75">
      <c r="B111" s="4"/>
      <c r="C111" s="4"/>
      <c r="D111" s="4"/>
      <c r="E111" s="4"/>
      <c r="F111" s="4"/>
      <c r="G111" s="4"/>
      <c r="H111" s="4"/>
      <c r="I111" s="4"/>
      <c r="J111" s="4"/>
      <c r="K111" s="4"/>
      <c r="L111" s="4"/>
      <c r="M111" s="4"/>
      <c r="N111" s="4"/>
      <c r="O111" s="4"/>
      <c r="P111" s="4"/>
      <c r="Q111" s="4"/>
    </row>
    <row r="112" spans="2:17" ht="12.75">
      <c r="B112" s="4"/>
      <c r="C112" s="4"/>
      <c r="D112" s="4"/>
      <c r="E112" s="4"/>
      <c r="F112" s="4"/>
      <c r="G112" s="4"/>
      <c r="H112" s="4"/>
      <c r="I112" s="4"/>
      <c r="J112" s="4"/>
      <c r="K112" s="4"/>
      <c r="L112" s="4"/>
      <c r="M112" s="4"/>
      <c r="N112" s="4"/>
      <c r="O112" s="4"/>
      <c r="P112" s="4"/>
      <c r="Q112" s="4"/>
    </row>
    <row r="113" spans="2:17" ht="12.75">
      <c r="B113" s="4"/>
      <c r="C113" s="4"/>
      <c r="D113" s="4"/>
      <c r="E113" s="4"/>
      <c r="F113" s="4"/>
      <c r="G113" s="4"/>
      <c r="H113" s="4"/>
      <c r="I113" s="4"/>
      <c r="J113" s="4"/>
      <c r="K113" s="4"/>
      <c r="L113" s="4"/>
      <c r="M113" s="4"/>
      <c r="N113" s="4"/>
      <c r="O113" s="4"/>
      <c r="P113" s="4"/>
      <c r="Q113" s="4"/>
    </row>
    <row r="114" spans="2:17" ht="12.75">
      <c r="B114" s="4"/>
      <c r="C114" s="4"/>
      <c r="D114" s="4"/>
      <c r="E114" s="4"/>
      <c r="F114" s="4"/>
      <c r="G114" s="4"/>
      <c r="H114" s="4"/>
      <c r="I114" s="4"/>
      <c r="J114" s="4"/>
      <c r="K114" s="4"/>
      <c r="L114" s="4"/>
      <c r="M114" s="4"/>
      <c r="N114" s="4"/>
      <c r="O114" s="4"/>
      <c r="P114" s="4"/>
      <c r="Q114" s="4"/>
    </row>
    <row r="115" spans="2:17" ht="12.75">
      <c r="B115" s="4"/>
      <c r="C115" s="4"/>
      <c r="D115" s="4"/>
      <c r="E115" s="4"/>
      <c r="F115" s="4"/>
      <c r="G115" s="4"/>
      <c r="H115" s="4"/>
      <c r="I115" s="4"/>
      <c r="J115" s="4"/>
      <c r="K115" s="4"/>
      <c r="L115" s="4"/>
      <c r="M115" s="4"/>
      <c r="N115" s="4"/>
      <c r="O115" s="4"/>
      <c r="P115" s="4"/>
      <c r="Q115" s="4"/>
    </row>
    <row r="116" spans="2:17" ht="12.75">
      <c r="B116" s="4"/>
      <c r="C116" s="4"/>
      <c r="D116" s="4"/>
      <c r="E116" s="4"/>
      <c r="F116" s="4"/>
      <c r="G116" s="4"/>
      <c r="H116" s="4"/>
      <c r="I116" s="4"/>
      <c r="J116" s="4"/>
      <c r="K116" s="4"/>
      <c r="L116" s="4"/>
      <c r="M116" s="4"/>
      <c r="N116" s="4"/>
      <c r="O116" s="4"/>
      <c r="P116" s="4"/>
      <c r="Q116" s="4"/>
    </row>
    <row r="117" spans="2:17" ht="12.75">
      <c r="B117" s="4"/>
      <c r="C117" s="4"/>
      <c r="D117" s="4"/>
      <c r="E117" s="4"/>
      <c r="F117" s="4"/>
      <c r="G117" s="4"/>
      <c r="H117" s="4"/>
      <c r="I117" s="4"/>
      <c r="J117" s="4"/>
      <c r="K117" s="4"/>
      <c r="L117" s="4"/>
      <c r="M117" s="4"/>
      <c r="N117" s="4"/>
      <c r="O117" s="4"/>
      <c r="P117" s="4"/>
      <c r="Q117" s="4"/>
    </row>
    <row r="118" spans="2:17" ht="12.75">
      <c r="B118" s="4"/>
      <c r="C118" s="4"/>
      <c r="D118" s="4"/>
      <c r="E118" s="4"/>
      <c r="F118" s="4"/>
      <c r="G118" s="4"/>
      <c r="H118" s="4"/>
      <c r="I118" s="4"/>
      <c r="J118" s="4"/>
      <c r="K118" s="4"/>
      <c r="L118" s="4"/>
      <c r="M118" s="4"/>
      <c r="N118" s="4"/>
      <c r="O118" s="4"/>
      <c r="P118" s="4"/>
      <c r="Q118" s="4"/>
    </row>
    <row r="119" spans="2:17" ht="12.75">
      <c r="B119" s="4"/>
      <c r="C119" s="4"/>
      <c r="D119" s="4"/>
      <c r="E119" s="4"/>
      <c r="F119" s="4"/>
      <c r="G119" s="4"/>
      <c r="H119" s="4"/>
      <c r="I119" s="4"/>
      <c r="J119" s="4"/>
      <c r="K119" s="4"/>
      <c r="L119" s="4"/>
      <c r="M119" s="4"/>
      <c r="N119" s="4"/>
      <c r="O119" s="4"/>
      <c r="P119" s="4"/>
      <c r="Q119" s="4"/>
    </row>
    <row r="120" spans="2:17" ht="12.75">
      <c r="B120" s="4"/>
      <c r="C120" s="4"/>
      <c r="D120" s="4"/>
      <c r="E120" s="4"/>
      <c r="F120" s="4"/>
      <c r="G120" s="4"/>
      <c r="H120" s="4"/>
      <c r="I120" s="4"/>
      <c r="J120" s="4"/>
      <c r="K120" s="4"/>
      <c r="L120" s="4"/>
      <c r="M120" s="4"/>
      <c r="N120" s="4"/>
      <c r="O120" s="4"/>
      <c r="P120" s="4"/>
      <c r="Q120" s="4"/>
    </row>
    <row r="121" spans="2:17" ht="12.75">
      <c r="B121" s="4"/>
      <c r="C121" s="4"/>
      <c r="D121" s="4"/>
      <c r="E121" s="4"/>
      <c r="F121" s="4"/>
      <c r="G121" s="4"/>
      <c r="H121" s="4"/>
      <c r="I121" s="4"/>
      <c r="J121" s="4"/>
      <c r="K121" s="4"/>
      <c r="L121" s="4"/>
      <c r="M121" s="4"/>
      <c r="N121" s="4"/>
      <c r="O121" s="4"/>
      <c r="P121" s="4"/>
      <c r="Q121" s="4"/>
    </row>
    <row r="122" spans="2:17" ht="12.75">
      <c r="B122" s="4"/>
      <c r="C122" s="4"/>
      <c r="D122" s="4"/>
      <c r="E122" s="4"/>
      <c r="F122" s="4"/>
      <c r="G122" s="4"/>
      <c r="H122" s="4"/>
      <c r="I122" s="4"/>
      <c r="J122" s="4"/>
      <c r="K122" s="4"/>
      <c r="L122" s="4"/>
      <c r="M122" s="4"/>
      <c r="N122" s="4"/>
      <c r="O122" s="4"/>
      <c r="P122" s="4"/>
      <c r="Q122" s="4"/>
    </row>
    <row r="123" spans="2:17" ht="12.75">
      <c r="B123" s="4"/>
      <c r="C123" s="4"/>
      <c r="D123" s="4"/>
      <c r="E123" s="4"/>
      <c r="F123" s="4"/>
      <c r="G123" s="4"/>
      <c r="H123" s="4"/>
      <c r="I123" s="4"/>
      <c r="J123" s="4"/>
      <c r="K123" s="4"/>
      <c r="L123" s="4"/>
      <c r="M123" s="4"/>
      <c r="N123" s="4"/>
      <c r="O123" s="4"/>
      <c r="P123" s="4"/>
      <c r="Q123" s="4"/>
    </row>
    <row r="124" spans="2:17" ht="12.75">
      <c r="B124" s="4"/>
      <c r="C124" s="4"/>
      <c r="D124" s="4"/>
      <c r="E124" s="4"/>
      <c r="F124" s="4"/>
      <c r="G124" s="4"/>
      <c r="H124" s="4"/>
      <c r="I124" s="4"/>
      <c r="J124" s="4"/>
      <c r="K124" s="4"/>
      <c r="L124" s="4"/>
      <c r="M124" s="4"/>
      <c r="N124" s="4"/>
      <c r="O124" s="4"/>
      <c r="P124" s="4"/>
      <c r="Q124" s="4"/>
    </row>
    <row r="125" spans="2:17" ht="12.75">
      <c r="B125" s="4"/>
      <c r="C125" s="4"/>
      <c r="D125" s="4"/>
      <c r="E125" s="4"/>
      <c r="F125" s="4"/>
      <c r="G125" s="4"/>
      <c r="H125" s="4"/>
      <c r="I125" s="4"/>
      <c r="J125" s="4"/>
      <c r="K125" s="4"/>
      <c r="L125" s="4"/>
      <c r="M125" s="4"/>
      <c r="N125" s="4"/>
      <c r="O125" s="4"/>
      <c r="P125" s="4"/>
      <c r="Q125" s="4"/>
    </row>
    <row r="126" spans="2:17" ht="12.75">
      <c r="B126" s="4"/>
      <c r="C126" s="4"/>
      <c r="D126" s="4"/>
      <c r="E126" s="4"/>
      <c r="F126" s="4"/>
      <c r="G126" s="4"/>
      <c r="H126" s="4"/>
      <c r="I126" s="4"/>
      <c r="J126" s="4"/>
      <c r="K126" s="4"/>
      <c r="L126" s="4"/>
      <c r="M126" s="4"/>
      <c r="N126" s="4"/>
      <c r="O126" s="4"/>
      <c r="P126" s="4"/>
      <c r="Q126" s="4"/>
    </row>
    <row r="127" spans="2:17" ht="12.75">
      <c r="B127" s="4"/>
      <c r="C127" s="4"/>
      <c r="D127" s="4"/>
      <c r="E127" s="4"/>
      <c r="F127" s="4"/>
      <c r="G127" s="4"/>
      <c r="H127" s="4"/>
      <c r="I127" s="4"/>
      <c r="J127" s="4"/>
      <c r="K127" s="4"/>
      <c r="L127" s="4"/>
      <c r="M127" s="4"/>
      <c r="N127" s="4"/>
      <c r="O127" s="4"/>
      <c r="P127" s="4"/>
      <c r="Q127" s="4"/>
    </row>
    <row r="128" spans="2:17" ht="12.75">
      <c r="B128" s="4"/>
      <c r="C128" s="4"/>
      <c r="D128" s="4"/>
      <c r="E128" s="4"/>
      <c r="F128" s="4"/>
      <c r="G128" s="4"/>
      <c r="H128" s="4"/>
      <c r="I128" s="4"/>
      <c r="J128" s="4"/>
      <c r="K128" s="4"/>
      <c r="L128" s="4"/>
      <c r="M128" s="4"/>
      <c r="N128" s="4"/>
      <c r="O128" s="4"/>
      <c r="P128" s="4"/>
      <c r="Q128" s="4"/>
    </row>
    <row r="129" spans="2:17" ht="12.75">
      <c r="B129" s="4"/>
      <c r="C129" s="4"/>
      <c r="D129" s="4"/>
      <c r="E129" s="4"/>
      <c r="F129" s="4"/>
      <c r="G129" s="4"/>
      <c r="H129" s="4"/>
      <c r="I129" s="4"/>
      <c r="J129" s="4"/>
      <c r="K129" s="4"/>
      <c r="L129" s="4"/>
      <c r="M129" s="4"/>
      <c r="N129" s="4"/>
      <c r="O129" s="4"/>
      <c r="P129" s="4"/>
      <c r="Q129" s="4"/>
    </row>
    <row r="130" spans="2:17" ht="12.75">
      <c r="B130" s="4"/>
      <c r="C130" s="4"/>
      <c r="D130" s="4"/>
      <c r="E130" s="4"/>
      <c r="F130" s="4"/>
      <c r="G130" s="4"/>
      <c r="H130" s="4"/>
      <c r="I130" s="4"/>
      <c r="J130" s="4"/>
      <c r="K130" s="4"/>
      <c r="L130" s="4"/>
      <c r="M130" s="4"/>
      <c r="N130" s="4"/>
      <c r="O130" s="4"/>
      <c r="P130" s="4"/>
      <c r="Q130" s="4"/>
    </row>
    <row r="131" spans="2:17" ht="12.75">
      <c r="B131" s="4"/>
      <c r="C131" s="4"/>
      <c r="D131" s="4"/>
      <c r="E131" s="4"/>
      <c r="F131" s="4"/>
      <c r="G131" s="4"/>
      <c r="H131" s="4"/>
      <c r="I131" s="4"/>
      <c r="J131" s="4"/>
      <c r="K131" s="4"/>
      <c r="L131" s="4"/>
      <c r="M131" s="4"/>
      <c r="N131" s="4"/>
      <c r="O131" s="4"/>
      <c r="P131" s="4"/>
      <c r="Q131" s="4"/>
    </row>
    <row r="132" spans="2:17" ht="12.75">
      <c r="B132" s="4"/>
      <c r="C132" s="4"/>
      <c r="D132" s="4"/>
      <c r="E132" s="4"/>
      <c r="F132" s="4"/>
      <c r="G132" s="4"/>
      <c r="H132" s="4"/>
      <c r="I132" s="4"/>
      <c r="J132" s="4"/>
      <c r="K132" s="4"/>
      <c r="L132" s="4"/>
      <c r="M132" s="4"/>
      <c r="N132" s="4"/>
      <c r="O132" s="4"/>
      <c r="P132" s="4"/>
      <c r="Q132" s="4"/>
    </row>
    <row r="133" spans="2:17" ht="12.75">
      <c r="B133" s="4"/>
      <c r="C133" s="4"/>
      <c r="D133" s="4"/>
      <c r="E133" s="4"/>
      <c r="F133" s="4"/>
      <c r="G133" s="4"/>
      <c r="H133" s="4"/>
      <c r="I133" s="4"/>
      <c r="J133" s="4"/>
      <c r="K133" s="4"/>
      <c r="L133" s="4"/>
      <c r="M133" s="4"/>
      <c r="N133" s="4"/>
      <c r="O133" s="4"/>
      <c r="P133" s="4"/>
      <c r="Q133" s="4"/>
    </row>
    <row r="134" spans="2:17" ht="12.75">
      <c r="B134" s="4"/>
      <c r="C134" s="4"/>
      <c r="D134" s="4"/>
      <c r="E134" s="4"/>
      <c r="F134" s="4"/>
      <c r="G134" s="4"/>
      <c r="H134" s="4"/>
      <c r="I134" s="4"/>
      <c r="J134" s="4"/>
      <c r="K134" s="4"/>
      <c r="L134" s="4"/>
      <c r="M134" s="4"/>
      <c r="N134" s="4"/>
      <c r="O134" s="4"/>
      <c r="P134" s="4"/>
      <c r="Q134" s="4"/>
    </row>
    <row r="135" spans="2:17" ht="12.75">
      <c r="B135" s="4"/>
      <c r="C135" s="4"/>
      <c r="D135" s="4"/>
      <c r="E135" s="4"/>
      <c r="F135" s="4"/>
      <c r="G135" s="4"/>
      <c r="H135" s="4"/>
      <c r="I135" s="4"/>
      <c r="J135" s="4"/>
      <c r="K135" s="4"/>
      <c r="L135" s="4"/>
      <c r="M135" s="4"/>
      <c r="N135" s="4"/>
      <c r="O135" s="4"/>
      <c r="P135" s="4"/>
      <c r="Q135" s="4"/>
    </row>
    <row r="136" spans="2:17" ht="12.75">
      <c r="B136" s="4"/>
      <c r="C136" s="4"/>
      <c r="D136" s="4"/>
      <c r="E136" s="4"/>
      <c r="F136" s="4"/>
      <c r="G136" s="4"/>
      <c r="H136" s="4"/>
      <c r="I136" s="4"/>
      <c r="J136" s="4"/>
      <c r="K136" s="4"/>
      <c r="L136" s="4"/>
      <c r="M136" s="4"/>
      <c r="N136" s="4"/>
      <c r="O136" s="4"/>
      <c r="P136" s="4"/>
      <c r="Q136" s="4"/>
    </row>
    <row r="137" spans="2:17" ht="12.75">
      <c r="B137" s="4"/>
      <c r="C137" s="4"/>
      <c r="D137" s="4"/>
      <c r="E137" s="4"/>
      <c r="F137" s="4"/>
      <c r="G137" s="4"/>
      <c r="H137" s="4"/>
      <c r="I137" s="4"/>
      <c r="J137" s="4"/>
      <c r="K137" s="4"/>
      <c r="L137" s="4"/>
      <c r="M137" s="4"/>
      <c r="N137" s="4"/>
      <c r="O137" s="4"/>
      <c r="P137" s="4"/>
      <c r="Q137" s="4"/>
    </row>
    <row r="138" spans="2:17" ht="12.75">
      <c r="B138" s="4"/>
      <c r="C138" s="4"/>
      <c r="D138" s="4"/>
      <c r="E138" s="4"/>
      <c r="F138" s="4"/>
      <c r="G138" s="4"/>
      <c r="H138" s="4"/>
      <c r="I138" s="4"/>
      <c r="J138" s="4"/>
      <c r="K138" s="4"/>
      <c r="L138" s="4"/>
      <c r="M138" s="4"/>
      <c r="N138" s="4"/>
      <c r="O138" s="4"/>
      <c r="P138" s="4"/>
      <c r="Q138" s="4"/>
    </row>
    <row r="139" spans="2:17" ht="12.75">
      <c r="B139" s="4"/>
      <c r="C139" s="4"/>
      <c r="D139" s="4"/>
      <c r="E139" s="4"/>
      <c r="F139" s="4"/>
      <c r="G139" s="4"/>
      <c r="H139" s="4"/>
      <c r="I139" s="4"/>
      <c r="J139" s="4"/>
      <c r="K139" s="4"/>
      <c r="L139" s="4"/>
      <c r="M139" s="4"/>
      <c r="N139" s="4"/>
      <c r="O139" s="4"/>
      <c r="P139" s="4"/>
      <c r="Q139" s="4"/>
    </row>
    <row r="140" spans="2:17" ht="12.75">
      <c r="B140" s="4"/>
      <c r="C140" s="4"/>
      <c r="D140" s="4"/>
      <c r="E140" s="4"/>
      <c r="F140" s="4"/>
      <c r="G140" s="4"/>
      <c r="H140" s="4"/>
      <c r="I140" s="4"/>
      <c r="J140" s="4"/>
      <c r="K140" s="4"/>
      <c r="L140" s="4"/>
      <c r="M140" s="4"/>
      <c r="N140" s="4"/>
      <c r="O140" s="4"/>
      <c r="P140" s="4"/>
      <c r="Q140" s="4"/>
    </row>
    <row r="141" spans="2:17" ht="12.75">
      <c r="B141" s="4"/>
      <c r="C141" s="4"/>
      <c r="D141" s="4"/>
      <c r="E141" s="4"/>
      <c r="F141" s="4"/>
      <c r="G141" s="4"/>
      <c r="H141" s="4"/>
      <c r="I141" s="4"/>
      <c r="J141" s="4"/>
      <c r="K141" s="4"/>
      <c r="L141" s="4"/>
      <c r="M141" s="4"/>
      <c r="N141" s="4"/>
      <c r="O141" s="4"/>
      <c r="P141" s="4"/>
      <c r="Q141" s="4"/>
    </row>
    <row r="142" spans="2:17" ht="12.75">
      <c r="B142" s="4"/>
      <c r="C142" s="4"/>
      <c r="D142" s="4"/>
      <c r="E142" s="4"/>
      <c r="F142" s="4"/>
      <c r="G142" s="4"/>
      <c r="H142" s="4"/>
      <c r="I142" s="4"/>
      <c r="J142" s="4"/>
      <c r="K142" s="4"/>
      <c r="L142" s="4"/>
      <c r="M142" s="4"/>
      <c r="N142" s="4"/>
      <c r="O142" s="4"/>
      <c r="P142" s="4"/>
      <c r="Q142" s="4"/>
    </row>
    <row r="143" spans="2:17" ht="12.75">
      <c r="B143" s="4"/>
      <c r="C143" s="4"/>
      <c r="D143" s="4"/>
      <c r="E143" s="4"/>
      <c r="F143" s="4"/>
      <c r="G143" s="4"/>
      <c r="H143" s="4"/>
      <c r="I143" s="4"/>
      <c r="J143" s="4"/>
      <c r="K143" s="4"/>
      <c r="L143" s="4"/>
      <c r="M143" s="4"/>
      <c r="N143" s="4"/>
      <c r="O143" s="4"/>
      <c r="P143" s="4"/>
      <c r="Q143" s="4"/>
    </row>
    <row r="144" spans="2:17" ht="12.75">
      <c r="B144" s="4"/>
      <c r="C144" s="4"/>
      <c r="D144" s="4"/>
      <c r="E144" s="4"/>
      <c r="F144" s="4"/>
      <c r="G144" s="4"/>
      <c r="H144" s="4"/>
      <c r="I144" s="4"/>
      <c r="J144" s="4"/>
      <c r="K144" s="4"/>
      <c r="L144" s="4"/>
      <c r="M144" s="4"/>
      <c r="N144" s="4"/>
      <c r="O144" s="4"/>
      <c r="P144" s="4"/>
      <c r="Q144" s="4"/>
    </row>
    <row r="145" spans="2:17" ht="12.75">
      <c r="B145" s="4"/>
      <c r="C145" s="4"/>
      <c r="D145" s="4"/>
      <c r="E145" s="4"/>
      <c r="F145" s="4"/>
      <c r="G145" s="4"/>
      <c r="H145" s="4"/>
      <c r="I145" s="4"/>
      <c r="J145" s="4"/>
      <c r="K145" s="4"/>
      <c r="L145" s="4"/>
      <c r="M145" s="4"/>
      <c r="N145" s="4"/>
      <c r="O145" s="4"/>
      <c r="P145" s="4"/>
      <c r="Q145" s="4"/>
    </row>
    <row r="146" spans="2:17" ht="12.75">
      <c r="B146" s="4"/>
      <c r="C146" s="4"/>
      <c r="D146" s="4"/>
      <c r="E146" s="4"/>
      <c r="F146" s="4"/>
      <c r="G146" s="4"/>
      <c r="H146" s="4"/>
      <c r="I146" s="4"/>
      <c r="J146" s="4"/>
      <c r="K146" s="4"/>
      <c r="L146" s="4"/>
      <c r="M146" s="4"/>
      <c r="N146" s="4"/>
      <c r="O146" s="4"/>
      <c r="P146" s="4"/>
      <c r="Q146" s="4"/>
    </row>
    <row r="147" spans="2:17" ht="12.75">
      <c r="B147" s="4"/>
      <c r="C147" s="4"/>
      <c r="D147" s="4"/>
      <c r="E147" s="4"/>
      <c r="F147" s="4"/>
      <c r="G147" s="4"/>
      <c r="H147" s="4"/>
      <c r="I147" s="4"/>
      <c r="J147" s="4"/>
      <c r="K147" s="4"/>
      <c r="L147" s="4"/>
      <c r="M147" s="4"/>
      <c r="N147" s="4"/>
      <c r="O147" s="4"/>
      <c r="P147" s="4"/>
      <c r="Q147" s="4"/>
    </row>
    <row r="148" spans="2:17" ht="12.75">
      <c r="B148" s="4"/>
      <c r="C148" s="4"/>
      <c r="D148" s="4"/>
      <c r="E148" s="4"/>
      <c r="F148" s="4"/>
      <c r="G148" s="4"/>
      <c r="H148" s="4"/>
      <c r="I148" s="4"/>
      <c r="J148" s="4"/>
      <c r="K148" s="4"/>
      <c r="L148" s="4"/>
      <c r="M148" s="4"/>
      <c r="N148" s="4"/>
      <c r="O148" s="4"/>
      <c r="P148" s="4"/>
      <c r="Q148" s="4"/>
    </row>
    <row r="149" spans="2:17" ht="12.75">
      <c r="B149" s="4"/>
      <c r="C149" s="4"/>
      <c r="D149" s="4"/>
      <c r="E149" s="4"/>
      <c r="F149" s="4"/>
      <c r="G149" s="4"/>
      <c r="H149" s="4"/>
      <c r="I149" s="4"/>
      <c r="J149" s="4"/>
      <c r="K149" s="4"/>
      <c r="L149" s="4"/>
      <c r="M149" s="4"/>
      <c r="N149" s="4"/>
      <c r="O149" s="4"/>
      <c r="P149" s="4"/>
      <c r="Q149" s="4"/>
    </row>
    <row r="150" spans="2:17" ht="12.75">
      <c r="B150" s="4"/>
      <c r="C150" s="4"/>
      <c r="D150" s="4"/>
      <c r="E150" s="4"/>
      <c r="F150" s="4"/>
      <c r="G150" s="4"/>
      <c r="H150" s="4"/>
      <c r="I150" s="4"/>
      <c r="J150" s="4"/>
      <c r="K150" s="4"/>
      <c r="L150" s="4"/>
      <c r="M150" s="4"/>
      <c r="N150" s="4"/>
      <c r="O150" s="4"/>
      <c r="P150" s="4"/>
      <c r="Q150" s="4"/>
    </row>
    <row r="151" spans="2:17" ht="12.75">
      <c r="B151" s="4"/>
      <c r="C151" s="4"/>
      <c r="D151" s="4"/>
      <c r="E151" s="4"/>
      <c r="F151" s="4"/>
      <c r="G151" s="4"/>
      <c r="H151" s="4"/>
      <c r="I151" s="4"/>
      <c r="J151" s="4"/>
      <c r="K151" s="4"/>
      <c r="L151" s="4"/>
      <c r="M151" s="4"/>
      <c r="N151" s="4"/>
      <c r="O151" s="4"/>
      <c r="P151" s="4"/>
      <c r="Q151" s="4"/>
    </row>
    <row r="152" spans="2:17" ht="12.75">
      <c r="B152" s="4"/>
      <c r="C152" s="4"/>
      <c r="D152" s="4"/>
      <c r="E152" s="4"/>
      <c r="F152" s="4"/>
      <c r="G152" s="4"/>
      <c r="H152" s="4"/>
      <c r="I152" s="4"/>
      <c r="J152" s="4"/>
      <c r="K152" s="4"/>
      <c r="L152" s="4"/>
      <c r="M152" s="4"/>
      <c r="N152" s="4"/>
      <c r="O152" s="4"/>
      <c r="P152" s="4"/>
      <c r="Q152" s="4"/>
    </row>
    <row r="153" spans="2:17" ht="12.75">
      <c r="B153" s="4"/>
      <c r="C153" s="4"/>
      <c r="D153" s="4"/>
      <c r="E153" s="4"/>
      <c r="F153" s="4"/>
      <c r="G153" s="4"/>
      <c r="H153" s="4"/>
      <c r="I153" s="4"/>
      <c r="J153" s="4"/>
      <c r="K153" s="4"/>
      <c r="L153" s="4"/>
      <c r="M153" s="4"/>
      <c r="N153" s="4"/>
      <c r="O153" s="4"/>
      <c r="P153" s="4"/>
      <c r="Q153" s="4"/>
    </row>
    <row r="154" spans="2:17" ht="12.75">
      <c r="B154" s="4"/>
      <c r="C154" s="4"/>
      <c r="D154" s="4"/>
      <c r="E154" s="4"/>
      <c r="F154" s="4"/>
      <c r="G154" s="4"/>
      <c r="H154" s="4"/>
      <c r="I154" s="4"/>
      <c r="J154" s="4"/>
      <c r="K154" s="4"/>
      <c r="L154" s="4"/>
      <c r="M154" s="4"/>
      <c r="N154" s="4"/>
      <c r="O154" s="4"/>
      <c r="P154" s="4"/>
      <c r="Q154" s="4"/>
    </row>
    <row r="155" spans="2:17" ht="12.75">
      <c r="B155" s="4"/>
      <c r="C155" s="4"/>
      <c r="D155" s="4"/>
      <c r="E155" s="4"/>
      <c r="F155" s="4"/>
      <c r="G155" s="4"/>
      <c r="H155" s="4"/>
      <c r="I155" s="4"/>
      <c r="J155" s="4"/>
      <c r="K155" s="4"/>
      <c r="L155" s="4"/>
      <c r="M155" s="4"/>
      <c r="N155" s="4"/>
      <c r="O155" s="4"/>
      <c r="P155" s="4"/>
      <c r="Q155" s="4"/>
    </row>
    <row r="156" spans="2:17" ht="12.75">
      <c r="B156" s="4"/>
      <c r="C156" s="4"/>
      <c r="D156" s="4"/>
      <c r="E156" s="4"/>
      <c r="F156" s="4"/>
      <c r="G156" s="4"/>
      <c r="H156" s="4"/>
      <c r="I156" s="4"/>
      <c r="J156" s="4"/>
      <c r="K156" s="4"/>
      <c r="L156" s="4"/>
      <c r="M156" s="4"/>
      <c r="N156" s="4"/>
      <c r="O156" s="4"/>
      <c r="P156" s="4"/>
      <c r="Q156" s="4"/>
    </row>
    <row r="157" spans="2:17" ht="12.75">
      <c r="B157" s="4"/>
      <c r="C157" s="4"/>
      <c r="D157" s="4"/>
      <c r="E157" s="4"/>
      <c r="F157" s="4"/>
      <c r="G157" s="4"/>
      <c r="H157" s="4"/>
      <c r="I157" s="4"/>
      <c r="J157" s="4"/>
      <c r="K157" s="4"/>
      <c r="L157" s="4"/>
      <c r="M157" s="4"/>
      <c r="N157" s="4"/>
      <c r="O157" s="4"/>
      <c r="P157" s="4"/>
      <c r="Q157" s="4"/>
    </row>
    <row r="158" spans="2:17" ht="12.75">
      <c r="B158" s="4"/>
      <c r="C158" s="4"/>
      <c r="D158" s="4"/>
      <c r="E158" s="4"/>
      <c r="F158" s="4"/>
      <c r="G158" s="4"/>
      <c r="H158" s="4"/>
      <c r="I158" s="4"/>
      <c r="J158" s="4"/>
      <c r="K158" s="4"/>
      <c r="L158" s="4"/>
      <c r="M158" s="4"/>
      <c r="N158" s="4"/>
      <c r="O158" s="4"/>
      <c r="P158" s="4"/>
      <c r="Q158" s="4"/>
    </row>
    <row r="159" spans="2:17" ht="12.75">
      <c r="B159" s="4"/>
      <c r="C159" s="4"/>
      <c r="D159" s="4"/>
      <c r="E159" s="4"/>
      <c r="F159" s="4"/>
      <c r="G159" s="4"/>
      <c r="H159" s="4"/>
      <c r="I159" s="4"/>
      <c r="J159" s="4"/>
      <c r="K159" s="4"/>
      <c r="L159" s="4"/>
      <c r="M159" s="4"/>
      <c r="N159" s="4"/>
      <c r="O159" s="4"/>
      <c r="P159" s="4"/>
      <c r="Q159" s="4"/>
    </row>
    <row r="160" spans="2:17" ht="12.75">
      <c r="B160" s="4"/>
      <c r="C160" s="4"/>
      <c r="D160" s="4"/>
      <c r="E160" s="4"/>
      <c r="F160" s="4"/>
      <c r="G160" s="4"/>
      <c r="H160" s="4"/>
      <c r="I160" s="4"/>
      <c r="J160" s="4"/>
      <c r="K160" s="4"/>
      <c r="L160" s="4"/>
      <c r="M160" s="4"/>
      <c r="N160" s="4"/>
      <c r="O160" s="4"/>
      <c r="P160" s="4"/>
      <c r="Q160" s="4"/>
    </row>
    <row r="161" spans="2:17" ht="12.75">
      <c r="B161" s="4"/>
      <c r="C161" s="4"/>
      <c r="D161" s="4"/>
      <c r="E161" s="4"/>
      <c r="F161" s="4"/>
      <c r="G161" s="4"/>
      <c r="H161" s="4"/>
      <c r="I161" s="4"/>
      <c r="J161" s="4"/>
      <c r="K161" s="4"/>
      <c r="L161" s="4"/>
      <c r="M161" s="4"/>
      <c r="N161" s="4"/>
      <c r="O161" s="4"/>
      <c r="P161" s="4"/>
      <c r="Q161" s="4"/>
    </row>
    <row r="162" spans="2:17" ht="12.75">
      <c r="B162" s="4"/>
      <c r="C162" s="4"/>
      <c r="D162" s="4"/>
      <c r="E162" s="4"/>
      <c r="F162" s="4"/>
      <c r="G162" s="4"/>
      <c r="H162" s="4"/>
      <c r="I162" s="4"/>
      <c r="J162" s="4"/>
      <c r="K162" s="4"/>
      <c r="L162" s="4"/>
      <c r="M162" s="4"/>
      <c r="N162" s="4"/>
      <c r="O162" s="4"/>
      <c r="P162" s="4"/>
      <c r="Q162" s="4"/>
    </row>
    <row r="163" spans="2:17" ht="12.75">
      <c r="B163" s="4"/>
      <c r="C163" s="4"/>
      <c r="D163" s="4"/>
      <c r="E163" s="4"/>
      <c r="F163" s="4"/>
      <c r="G163" s="4"/>
      <c r="H163" s="4"/>
      <c r="I163" s="4"/>
      <c r="J163" s="4"/>
      <c r="K163" s="4"/>
      <c r="L163" s="4"/>
      <c r="M163" s="4"/>
      <c r="N163" s="4"/>
      <c r="O163" s="4"/>
      <c r="P163" s="4"/>
      <c r="Q163" s="4"/>
    </row>
    <row r="164" spans="2:17" ht="12.75">
      <c r="B164" s="4"/>
      <c r="C164" s="4"/>
      <c r="D164" s="4"/>
      <c r="E164" s="4"/>
      <c r="F164" s="4"/>
      <c r="G164" s="4"/>
      <c r="H164" s="4"/>
      <c r="I164" s="4"/>
      <c r="J164" s="4"/>
      <c r="K164" s="4"/>
      <c r="L164" s="4"/>
      <c r="M164" s="4"/>
      <c r="N164" s="4"/>
      <c r="O164" s="4"/>
      <c r="P164" s="4"/>
      <c r="Q164" s="4"/>
    </row>
    <row r="165" spans="2:17" ht="12.75">
      <c r="B165" s="4"/>
      <c r="C165" s="4"/>
      <c r="D165" s="4"/>
      <c r="E165" s="4"/>
      <c r="F165" s="4"/>
      <c r="G165" s="4"/>
      <c r="H165" s="4"/>
      <c r="I165" s="4"/>
      <c r="J165" s="4"/>
      <c r="K165" s="4"/>
      <c r="L165" s="4"/>
      <c r="M165" s="4"/>
      <c r="N165" s="4"/>
      <c r="O165" s="4"/>
      <c r="P165" s="4"/>
      <c r="Q165" s="4"/>
    </row>
    <row r="166" spans="2:17" ht="12.75">
      <c r="B166" s="4"/>
      <c r="C166" s="4"/>
      <c r="D166" s="4"/>
      <c r="E166" s="4"/>
      <c r="F166" s="4"/>
      <c r="G166" s="4"/>
      <c r="H166" s="4"/>
      <c r="I166" s="4"/>
      <c r="J166" s="4"/>
      <c r="K166" s="4"/>
      <c r="L166" s="4"/>
      <c r="M166" s="4"/>
      <c r="N166" s="4"/>
      <c r="O166" s="4"/>
      <c r="P166" s="4"/>
      <c r="Q166" s="4"/>
    </row>
    <row r="167" spans="2:17" ht="12.75">
      <c r="B167" s="4"/>
      <c r="C167" s="4"/>
      <c r="D167" s="4"/>
      <c r="E167" s="4"/>
      <c r="F167" s="4"/>
      <c r="G167" s="4"/>
      <c r="H167" s="4"/>
      <c r="I167" s="4"/>
      <c r="J167" s="4"/>
      <c r="K167" s="4"/>
      <c r="L167" s="4"/>
      <c r="M167" s="4"/>
      <c r="N167" s="4"/>
      <c r="O167" s="4"/>
      <c r="P167" s="4"/>
      <c r="Q167" s="4"/>
    </row>
    <row r="168" spans="2:17" ht="12.75">
      <c r="B168" s="4"/>
      <c r="C168" s="4"/>
      <c r="D168" s="4"/>
      <c r="E168" s="4"/>
      <c r="F168" s="4"/>
      <c r="G168" s="4"/>
      <c r="H168" s="4"/>
      <c r="I168" s="4"/>
      <c r="J168" s="4"/>
      <c r="K168" s="4"/>
      <c r="L168" s="4"/>
      <c r="M168" s="4"/>
      <c r="N168" s="4"/>
      <c r="O168" s="4"/>
      <c r="P168" s="4"/>
      <c r="Q168" s="4"/>
    </row>
    <row r="169" spans="2:17" ht="12.75">
      <c r="B169" s="4"/>
      <c r="C169" s="4"/>
      <c r="D169" s="4"/>
      <c r="E169" s="4"/>
      <c r="F169" s="4"/>
      <c r="G169" s="4"/>
      <c r="H169" s="4"/>
      <c r="I169" s="4"/>
      <c r="J169" s="4"/>
      <c r="K169" s="4"/>
      <c r="L169" s="4"/>
      <c r="M169" s="4"/>
      <c r="N169" s="4"/>
      <c r="O169" s="4"/>
      <c r="P169" s="4"/>
      <c r="Q169" s="4"/>
    </row>
    <row r="170" spans="2:17" ht="12.75">
      <c r="B170" s="4"/>
      <c r="C170" s="4"/>
      <c r="D170" s="4"/>
      <c r="E170" s="4"/>
      <c r="F170" s="4"/>
      <c r="G170" s="4"/>
      <c r="H170" s="4"/>
      <c r="I170" s="4"/>
      <c r="J170" s="4"/>
      <c r="K170" s="4"/>
      <c r="L170" s="4"/>
      <c r="M170" s="4"/>
      <c r="N170" s="4"/>
      <c r="O170" s="4"/>
      <c r="P170" s="4"/>
      <c r="Q170" s="4"/>
    </row>
    <row r="171" spans="2:17" ht="12.75">
      <c r="B171" s="4"/>
      <c r="C171" s="4"/>
      <c r="D171" s="4"/>
      <c r="E171" s="4"/>
      <c r="F171" s="4"/>
      <c r="G171" s="4"/>
      <c r="H171" s="4"/>
      <c r="I171" s="4"/>
      <c r="J171" s="4"/>
      <c r="K171" s="4"/>
      <c r="L171" s="4"/>
      <c r="M171" s="4"/>
      <c r="N171" s="4"/>
      <c r="O171" s="4"/>
      <c r="P171" s="4"/>
      <c r="Q171" s="4"/>
    </row>
    <row r="172" spans="2:17" ht="12.75">
      <c r="B172" s="4"/>
      <c r="C172" s="4"/>
      <c r="D172" s="4"/>
      <c r="E172" s="4"/>
      <c r="F172" s="4"/>
      <c r="G172" s="4"/>
      <c r="H172" s="4"/>
      <c r="I172" s="4"/>
      <c r="J172" s="4"/>
      <c r="K172" s="4"/>
      <c r="L172" s="4"/>
      <c r="M172" s="4"/>
      <c r="N172" s="4"/>
      <c r="O172" s="4"/>
      <c r="P172" s="4"/>
      <c r="Q172" s="4"/>
    </row>
    <row r="173" spans="2:17" ht="12.75">
      <c r="B173" s="4"/>
      <c r="C173" s="4"/>
      <c r="D173" s="4"/>
      <c r="E173" s="4"/>
      <c r="F173" s="4"/>
      <c r="G173" s="4"/>
      <c r="H173" s="4"/>
      <c r="I173" s="4"/>
      <c r="J173" s="4"/>
      <c r="K173" s="4"/>
      <c r="L173" s="4"/>
      <c r="M173" s="4"/>
      <c r="N173" s="4"/>
      <c r="O173" s="4"/>
      <c r="P173" s="4"/>
      <c r="Q173" s="4"/>
    </row>
    <row r="174" spans="2:17" ht="12.75">
      <c r="B174" s="4"/>
      <c r="C174" s="4"/>
      <c r="D174" s="4"/>
      <c r="E174" s="4"/>
      <c r="F174" s="4"/>
      <c r="G174" s="4"/>
      <c r="H174" s="4"/>
      <c r="I174" s="4"/>
      <c r="J174" s="4"/>
      <c r="K174" s="4"/>
      <c r="L174" s="4"/>
      <c r="M174" s="4"/>
      <c r="N174" s="4"/>
      <c r="O174" s="4"/>
      <c r="P174" s="4"/>
      <c r="Q174" s="4"/>
    </row>
    <row r="175" spans="2:17" ht="12.75">
      <c r="B175" s="4"/>
      <c r="C175" s="4"/>
      <c r="D175" s="4"/>
      <c r="E175" s="4"/>
      <c r="F175" s="4"/>
      <c r="G175" s="4"/>
      <c r="H175" s="4"/>
      <c r="I175" s="4"/>
      <c r="J175" s="4"/>
      <c r="K175" s="4"/>
      <c r="L175" s="4"/>
      <c r="M175" s="4"/>
      <c r="N175" s="4"/>
      <c r="O175" s="4"/>
      <c r="P175" s="4"/>
      <c r="Q175" s="4"/>
    </row>
    <row r="176" spans="2:17" ht="12.75">
      <c r="B176" s="4"/>
      <c r="C176" s="4"/>
      <c r="D176" s="4"/>
      <c r="E176" s="4"/>
      <c r="F176" s="4"/>
      <c r="G176" s="4"/>
      <c r="H176" s="4"/>
      <c r="I176" s="4"/>
      <c r="J176" s="4"/>
      <c r="K176" s="4"/>
      <c r="L176" s="4"/>
      <c r="M176" s="4"/>
      <c r="N176" s="4"/>
      <c r="O176" s="4"/>
      <c r="P176" s="4"/>
      <c r="Q176" s="4"/>
    </row>
    <row r="177" spans="2:17" ht="12.75">
      <c r="B177" s="4"/>
      <c r="C177" s="4"/>
      <c r="D177" s="4"/>
      <c r="E177" s="4"/>
      <c r="F177" s="4"/>
      <c r="G177" s="4"/>
      <c r="H177" s="4"/>
      <c r="I177" s="4"/>
      <c r="J177" s="4"/>
      <c r="K177" s="4"/>
      <c r="L177" s="4"/>
      <c r="M177" s="4"/>
      <c r="N177" s="4"/>
      <c r="O177" s="4"/>
      <c r="P177" s="4"/>
      <c r="Q177" s="4"/>
    </row>
    <row r="178" spans="2:17" ht="12.75">
      <c r="B178" s="4"/>
      <c r="C178" s="4"/>
      <c r="D178" s="4"/>
      <c r="E178" s="4"/>
      <c r="F178" s="4"/>
      <c r="G178" s="4"/>
      <c r="H178" s="4"/>
      <c r="I178" s="4"/>
      <c r="J178" s="4"/>
      <c r="K178" s="4"/>
      <c r="L178" s="4"/>
      <c r="M178" s="4"/>
      <c r="N178" s="4"/>
      <c r="O178" s="4"/>
      <c r="P178" s="4"/>
      <c r="Q178" s="4"/>
    </row>
    <row r="179" spans="2:17" ht="12.75">
      <c r="B179" s="4"/>
      <c r="C179" s="4"/>
      <c r="D179" s="4"/>
      <c r="E179" s="4"/>
      <c r="F179" s="4"/>
      <c r="G179" s="4"/>
      <c r="H179" s="4"/>
      <c r="I179" s="4"/>
      <c r="J179" s="4"/>
      <c r="K179" s="4"/>
      <c r="L179" s="4"/>
      <c r="M179" s="4"/>
      <c r="N179" s="4"/>
      <c r="O179" s="4"/>
      <c r="P179" s="4"/>
      <c r="Q179" s="4"/>
    </row>
    <row r="180" spans="2:17" ht="12.75">
      <c r="B180" s="4"/>
      <c r="C180" s="4"/>
      <c r="D180" s="4"/>
      <c r="E180" s="4"/>
      <c r="F180" s="4"/>
      <c r="G180" s="4"/>
      <c r="H180" s="4"/>
      <c r="I180" s="4"/>
      <c r="J180" s="4"/>
      <c r="K180" s="4"/>
      <c r="L180" s="4"/>
      <c r="M180" s="4"/>
      <c r="N180" s="4"/>
      <c r="O180" s="4"/>
      <c r="P180" s="4"/>
      <c r="Q180" s="4"/>
    </row>
    <row r="181" spans="2:17" ht="12.75">
      <c r="B181" s="4"/>
      <c r="C181" s="4"/>
      <c r="D181" s="4"/>
      <c r="E181" s="4"/>
      <c r="F181" s="4"/>
      <c r="G181" s="4"/>
      <c r="H181" s="4"/>
      <c r="I181" s="4"/>
      <c r="J181" s="4"/>
      <c r="K181" s="4"/>
      <c r="L181" s="4"/>
      <c r="M181" s="4"/>
      <c r="N181" s="4"/>
      <c r="O181" s="4"/>
      <c r="P181" s="4"/>
      <c r="Q181" s="4"/>
    </row>
    <row r="182" spans="2:17" ht="12.75">
      <c r="B182" s="4"/>
      <c r="C182" s="4"/>
      <c r="D182" s="4"/>
      <c r="E182" s="4"/>
      <c r="F182" s="4"/>
      <c r="G182" s="4"/>
      <c r="H182" s="4"/>
      <c r="I182" s="4"/>
      <c r="J182" s="4"/>
      <c r="K182" s="4"/>
      <c r="L182" s="4"/>
      <c r="M182" s="4"/>
      <c r="N182" s="4"/>
      <c r="O182" s="4"/>
      <c r="P182" s="4"/>
      <c r="Q182" s="4"/>
    </row>
    <row r="183" spans="2:17" ht="12.75">
      <c r="B183" s="4"/>
      <c r="C183" s="4"/>
      <c r="D183" s="4"/>
      <c r="E183" s="4"/>
      <c r="F183" s="4"/>
      <c r="G183" s="4"/>
      <c r="H183" s="4"/>
      <c r="I183" s="4"/>
      <c r="J183" s="4"/>
      <c r="K183" s="4"/>
      <c r="L183" s="4"/>
      <c r="M183" s="4"/>
      <c r="N183" s="4"/>
      <c r="O183" s="4"/>
      <c r="P183" s="4"/>
      <c r="Q183" s="4"/>
    </row>
    <row r="184" spans="2:17" ht="12.75">
      <c r="B184" s="4"/>
      <c r="C184" s="4"/>
      <c r="D184" s="4"/>
      <c r="E184" s="4"/>
      <c r="F184" s="4"/>
      <c r="G184" s="4"/>
      <c r="H184" s="4"/>
      <c r="I184" s="4"/>
      <c r="J184" s="4"/>
      <c r="K184" s="4"/>
      <c r="L184" s="4"/>
      <c r="M184" s="4"/>
      <c r="N184" s="4"/>
      <c r="O184" s="4"/>
      <c r="P184" s="4"/>
      <c r="Q184" s="4"/>
    </row>
    <row r="185" spans="2:17" ht="12.75">
      <c r="B185" s="4"/>
      <c r="C185" s="4"/>
      <c r="D185" s="4"/>
      <c r="E185" s="4"/>
      <c r="F185" s="4"/>
      <c r="G185" s="4"/>
      <c r="H185" s="4"/>
      <c r="I185" s="4"/>
      <c r="J185" s="4"/>
      <c r="K185" s="4"/>
      <c r="L185" s="4"/>
      <c r="M185" s="4"/>
      <c r="N185" s="4"/>
      <c r="O185" s="4"/>
      <c r="P185" s="4"/>
      <c r="Q185" s="4"/>
    </row>
    <row r="186" spans="2:17" ht="12.75">
      <c r="B186" s="4"/>
      <c r="C186" s="4"/>
      <c r="D186" s="4"/>
      <c r="E186" s="4"/>
      <c r="F186" s="4"/>
      <c r="G186" s="4"/>
      <c r="H186" s="4"/>
      <c r="I186" s="4"/>
      <c r="J186" s="4"/>
      <c r="K186" s="4"/>
      <c r="L186" s="4"/>
      <c r="M186" s="4"/>
      <c r="N186" s="4"/>
      <c r="O186" s="4"/>
      <c r="P186" s="4"/>
      <c r="Q186" s="4"/>
    </row>
    <row r="187" spans="2:17" ht="12.75">
      <c r="B187" s="4"/>
      <c r="C187" s="4"/>
      <c r="D187" s="4"/>
      <c r="E187" s="4"/>
      <c r="F187" s="4"/>
      <c r="G187" s="4"/>
      <c r="H187" s="4"/>
      <c r="I187" s="4"/>
      <c r="J187" s="4"/>
      <c r="K187" s="4"/>
      <c r="L187" s="4"/>
      <c r="M187" s="4"/>
      <c r="N187" s="4"/>
      <c r="O187" s="4"/>
      <c r="P187" s="4"/>
      <c r="Q187" s="4"/>
    </row>
    <row r="188" spans="2:17" ht="12.75">
      <c r="B188" s="4"/>
      <c r="C188" s="4"/>
      <c r="D188" s="4"/>
      <c r="E188" s="4"/>
      <c r="F188" s="4"/>
      <c r="G188" s="4"/>
      <c r="H188" s="4"/>
      <c r="I188" s="4"/>
      <c r="J188" s="4"/>
      <c r="K188" s="4"/>
      <c r="L188" s="4"/>
      <c r="M188" s="4"/>
      <c r="N188" s="4"/>
      <c r="O188" s="4"/>
      <c r="P188" s="4"/>
      <c r="Q188" s="4"/>
    </row>
    <row r="189" spans="2:17" ht="12.75">
      <c r="B189" s="4"/>
      <c r="C189" s="4"/>
      <c r="D189" s="4"/>
      <c r="E189" s="4"/>
      <c r="F189" s="4"/>
      <c r="G189" s="4"/>
      <c r="H189" s="4"/>
      <c r="I189" s="4"/>
      <c r="J189" s="4"/>
      <c r="K189" s="4"/>
      <c r="L189" s="4"/>
      <c r="M189" s="4"/>
      <c r="N189" s="4"/>
      <c r="O189" s="4"/>
      <c r="P189" s="4"/>
      <c r="Q189" s="4"/>
    </row>
    <row r="190" spans="2:17" ht="12.75">
      <c r="B190" s="4"/>
      <c r="C190" s="4"/>
      <c r="D190" s="4"/>
      <c r="E190" s="4"/>
      <c r="F190" s="4"/>
      <c r="G190" s="4"/>
      <c r="H190" s="4"/>
      <c r="I190" s="4"/>
      <c r="J190" s="4"/>
      <c r="K190" s="4"/>
      <c r="L190" s="4"/>
      <c r="M190" s="4"/>
      <c r="N190" s="4"/>
      <c r="O190" s="4"/>
      <c r="P190" s="4"/>
      <c r="Q190" s="4"/>
    </row>
    <row r="191" spans="2:17" ht="12.75">
      <c r="B191" s="4"/>
      <c r="C191" s="4"/>
      <c r="D191" s="4"/>
      <c r="E191" s="4"/>
      <c r="F191" s="4"/>
      <c r="G191" s="4"/>
      <c r="H191" s="4"/>
      <c r="I191" s="4"/>
      <c r="J191" s="4"/>
      <c r="K191" s="4"/>
      <c r="L191" s="4"/>
      <c r="M191" s="4"/>
      <c r="N191" s="4"/>
      <c r="O191" s="4"/>
      <c r="P191" s="4"/>
      <c r="Q191" s="4"/>
    </row>
    <row r="192" spans="2:17" ht="12.75">
      <c r="B192" s="4"/>
      <c r="C192" s="4"/>
      <c r="D192" s="4"/>
      <c r="E192" s="4"/>
      <c r="F192" s="4"/>
      <c r="G192" s="4"/>
      <c r="H192" s="4"/>
      <c r="I192" s="4"/>
      <c r="J192" s="4"/>
      <c r="K192" s="4"/>
      <c r="L192" s="4"/>
      <c r="M192" s="4"/>
      <c r="N192" s="4"/>
      <c r="O192" s="4"/>
      <c r="P192" s="4"/>
      <c r="Q192" s="4"/>
    </row>
    <row r="193" spans="2:17" ht="12.75">
      <c r="B193" s="4"/>
      <c r="C193" s="4"/>
      <c r="D193" s="4"/>
      <c r="E193" s="4"/>
      <c r="F193" s="4"/>
      <c r="G193" s="4"/>
      <c r="H193" s="4"/>
      <c r="I193" s="4"/>
      <c r="J193" s="4"/>
      <c r="K193" s="4"/>
      <c r="L193" s="4"/>
      <c r="M193" s="4"/>
      <c r="N193" s="4"/>
      <c r="O193" s="4"/>
      <c r="P193" s="4"/>
      <c r="Q193" s="4"/>
    </row>
    <row r="194" spans="2:17" ht="12.75">
      <c r="B194" s="4"/>
      <c r="C194" s="4"/>
      <c r="D194" s="4"/>
      <c r="E194" s="4"/>
      <c r="F194" s="4"/>
      <c r="G194" s="4"/>
      <c r="H194" s="4"/>
      <c r="I194" s="4"/>
      <c r="J194" s="4"/>
      <c r="K194" s="4"/>
      <c r="L194" s="4"/>
      <c r="M194" s="4"/>
      <c r="N194" s="4"/>
      <c r="O194" s="4"/>
      <c r="P194" s="4"/>
      <c r="Q194" s="4"/>
    </row>
    <row r="195" spans="2:17" ht="12.75">
      <c r="B195" s="4"/>
      <c r="C195" s="4"/>
      <c r="D195" s="4"/>
      <c r="E195" s="4"/>
      <c r="F195" s="4"/>
      <c r="G195" s="4"/>
      <c r="H195" s="4"/>
      <c r="I195" s="4"/>
      <c r="J195" s="4"/>
      <c r="K195" s="4"/>
      <c r="L195" s="4"/>
      <c r="M195" s="4"/>
      <c r="N195" s="4"/>
      <c r="O195" s="4"/>
      <c r="P195" s="4"/>
      <c r="Q195" s="4"/>
    </row>
    <row r="196" spans="2:17" ht="12.75">
      <c r="B196" s="4"/>
      <c r="C196" s="4"/>
      <c r="D196" s="4"/>
      <c r="E196" s="4"/>
      <c r="F196" s="4"/>
      <c r="G196" s="4"/>
      <c r="H196" s="4"/>
      <c r="I196" s="4"/>
      <c r="J196" s="4"/>
      <c r="K196" s="4"/>
      <c r="L196" s="4"/>
      <c r="M196" s="4"/>
      <c r="N196" s="4"/>
      <c r="O196" s="4"/>
      <c r="P196" s="4"/>
      <c r="Q196" s="4"/>
    </row>
    <row r="197" spans="2:17" ht="12.75">
      <c r="B197" s="4"/>
      <c r="C197" s="4"/>
      <c r="D197" s="4"/>
      <c r="E197" s="4"/>
      <c r="F197" s="4"/>
      <c r="G197" s="4"/>
      <c r="H197" s="4"/>
      <c r="I197" s="4"/>
      <c r="J197" s="4"/>
      <c r="K197" s="4"/>
      <c r="L197" s="4"/>
      <c r="M197" s="4"/>
      <c r="N197" s="4"/>
      <c r="O197" s="4"/>
      <c r="P197" s="4"/>
      <c r="Q197" s="4"/>
    </row>
    <row r="198" spans="2:17" ht="12.75">
      <c r="B198" s="4"/>
      <c r="C198" s="4"/>
      <c r="D198" s="4"/>
      <c r="E198" s="4"/>
      <c r="F198" s="4"/>
      <c r="G198" s="4"/>
      <c r="H198" s="4"/>
      <c r="I198" s="4"/>
      <c r="J198" s="4"/>
      <c r="K198" s="4"/>
      <c r="L198" s="4"/>
      <c r="M198" s="4"/>
      <c r="N198" s="4"/>
      <c r="O198" s="4"/>
      <c r="P198" s="4"/>
      <c r="Q198" s="4"/>
    </row>
    <row r="199" spans="2:17" ht="12.75">
      <c r="B199" s="4"/>
      <c r="C199" s="4"/>
      <c r="D199" s="4"/>
      <c r="E199" s="4"/>
      <c r="F199" s="4"/>
      <c r="G199" s="4"/>
      <c r="H199" s="4"/>
      <c r="I199" s="4"/>
      <c r="J199" s="4"/>
      <c r="K199" s="4"/>
      <c r="L199" s="4"/>
      <c r="M199" s="4"/>
      <c r="N199" s="4"/>
      <c r="O199" s="4"/>
      <c r="P199" s="4"/>
      <c r="Q199" s="4"/>
    </row>
    <row r="200" spans="2:17" ht="12.75">
      <c r="B200" s="4"/>
      <c r="C200" s="4"/>
      <c r="D200" s="4"/>
      <c r="E200" s="4"/>
      <c r="F200" s="4"/>
      <c r="G200" s="4"/>
      <c r="H200" s="4"/>
      <c r="I200" s="4"/>
      <c r="J200" s="4"/>
      <c r="K200" s="4"/>
      <c r="L200" s="4"/>
      <c r="M200" s="4"/>
      <c r="N200" s="4"/>
      <c r="O200" s="4"/>
      <c r="P200" s="4"/>
      <c r="Q200" s="4"/>
    </row>
    <row r="201" spans="2:17" ht="12.75">
      <c r="B201" s="4"/>
      <c r="C201" s="4"/>
      <c r="D201" s="4"/>
      <c r="E201" s="4"/>
      <c r="F201" s="4"/>
      <c r="G201" s="4"/>
      <c r="H201" s="4"/>
      <c r="I201" s="4"/>
      <c r="J201" s="4"/>
      <c r="K201" s="4"/>
      <c r="L201" s="4"/>
      <c r="M201" s="4"/>
      <c r="N201" s="4"/>
      <c r="O201" s="4"/>
      <c r="P201" s="4"/>
      <c r="Q201" s="4"/>
    </row>
    <row r="202" spans="2:17" ht="12.75">
      <c r="B202" s="4"/>
      <c r="C202" s="4"/>
      <c r="D202" s="4"/>
      <c r="E202" s="4"/>
      <c r="F202" s="4"/>
      <c r="G202" s="4"/>
      <c r="H202" s="4"/>
      <c r="I202" s="4"/>
      <c r="J202" s="4"/>
      <c r="K202" s="4"/>
      <c r="L202" s="4"/>
      <c r="M202" s="4"/>
      <c r="N202" s="4"/>
      <c r="O202" s="4"/>
      <c r="P202" s="4"/>
      <c r="Q202" s="4"/>
    </row>
    <row r="203" spans="2:17" ht="12.75">
      <c r="B203" s="4"/>
      <c r="C203" s="4"/>
      <c r="D203" s="4"/>
      <c r="E203" s="4"/>
      <c r="F203" s="4"/>
      <c r="G203" s="4"/>
      <c r="H203" s="4"/>
      <c r="I203" s="4"/>
      <c r="J203" s="4"/>
      <c r="K203" s="4"/>
      <c r="L203" s="4"/>
      <c r="M203" s="4"/>
      <c r="N203" s="4"/>
      <c r="O203" s="4"/>
      <c r="P203" s="4"/>
      <c r="Q203" s="4"/>
    </row>
    <row r="204" spans="2:17" ht="12.75">
      <c r="B204" s="4"/>
      <c r="C204" s="4"/>
      <c r="D204" s="4"/>
      <c r="E204" s="4"/>
      <c r="F204" s="4"/>
      <c r="G204" s="4"/>
      <c r="H204" s="4"/>
      <c r="I204" s="4"/>
      <c r="J204" s="4"/>
      <c r="K204" s="4"/>
      <c r="L204" s="4"/>
      <c r="M204" s="4"/>
      <c r="N204" s="4"/>
      <c r="O204" s="4"/>
      <c r="P204" s="4"/>
      <c r="Q204" s="4"/>
    </row>
    <row r="205" spans="2:17" ht="12.75">
      <c r="B205" s="4"/>
      <c r="C205" s="4"/>
      <c r="D205" s="4"/>
      <c r="E205" s="4"/>
      <c r="F205" s="4"/>
      <c r="G205" s="4"/>
      <c r="H205" s="4"/>
      <c r="I205" s="4"/>
      <c r="J205" s="4"/>
      <c r="K205" s="4"/>
      <c r="L205" s="4"/>
      <c r="M205" s="4"/>
      <c r="N205" s="4"/>
      <c r="O205" s="4"/>
      <c r="P205" s="4"/>
      <c r="Q205" s="4"/>
    </row>
    <row r="206" spans="2:17" ht="12.75">
      <c r="B206" s="4"/>
      <c r="C206" s="4"/>
      <c r="D206" s="4"/>
      <c r="E206" s="4"/>
      <c r="F206" s="4"/>
      <c r="G206" s="4"/>
      <c r="H206" s="4"/>
      <c r="I206" s="4"/>
      <c r="J206" s="4"/>
      <c r="K206" s="4"/>
      <c r="L206" s="4"/>
      <c r="M206" s="4"/>
      <c r="N206" s="4"/>
      <c r="O206" s="4"/>
      <c r="P206" s="4"/>
      <c r="Q206" s="4"/>
    </row>
    <row r="207" spans="2:17" ht="12.75">
      <c r="B207" s="4"/>
      <c r="C207" s="4"/>
      <c r="D207" s="4"/>
      <c r="E207" s="4"/>
      <c r="F207" s="4"/>
      <c r="G207" s="4"/>
      <c r="H207" s="4"/>
      <c r="I207" s="4"/>
      <c r="J207" s="4"/>
      <c r="K207" s="4"/>
      <c r="L207" s="4"/>
      <c r="M207" s="4"/>
      <c r="N207" s="4"/>
      <c r="O207" s="4"/>
      <c r="P207" s="4"/>
      <c r="Q207" s="4"/>
    </row>
    <row r="208" spans="2:17" ht="12.75">
      <c r="B208" s="4"/>
      <c r="C208" s="4"/>
      <c r="D208" s="4"/>
      <c r="E208" s="4"/>
      <c r="F208" s="4"/>
      <c r="G208" s="4"/>
      <c r="H208" s="4"/>
      <c r="I208" s="4"/>
      <c r="J208" s="4"/>
      <c r="K208" s="4"/>
      <c r="L208" s="4"/>
      <c r="M208" s="4"/>
      <c r="N208" s="4"/>
      <c r="O208" s="4"/>
      <c r="P208" s="4"/>
      <c r="Q208" s="4"/>
    </row>
    <row r="209" spans="2:17" ht="12.75">
      <c r="B209" s="4"/>
      <c r="C209" s="4"/>
      <c r="D209" s="4"/>
      <c r="E209" s="4"/>
      <c r="F209" s="4"/>
      <c r="G209" s="4"/>
      <c r="H209" s="4"/>
      <c r="I209" s="4"/>
      <c r="J209" s="4"/>
      <c r="K209" s="4"/>
      <c r="L209" s="4"/>
      <c r="M209" s="4"/>
      <c r="N209" s="4"/>
      <c r="O209" s="4"/>
      <c r="P209" s="4"/>
      <c r="Q209" s="4"/>
    </row>
    <row r="210" spans="2:17" ht="12.75">
      <c r="B210" s="4"/>
      <c r="C210" s="4"/>
      <c r="D210" s="4"/>
      <c r="E210" s="4"/>
      <c r="F210" s="4"/>
      <c r="G210" s="4"/>
      <c r="H210" s="4"/>
      <c r="I210" s="4"/>
      <c r="J210" s="4"/>
      <c r="K210" s="4"/>
      <c r="L210" s="4"/>
      <c r="M210" s="4"/>
      <c r="N210" s="4"/>
      <c r="O210" s="4"/>
      <c r="P210" s="4"/>
      <c r="Q210" s="4"/>
    </row>
    <row r="211" spans="2:17" ht="12.75">
      <c r="B211" s="4"/>
      <c r="C211" s="4"/>
      <c r="D211" s="4"/>
      <c r="E211" s="4"/>
      <c r="F211" s="4"/>
      <c r="G211" s="4"/>
      <c r="H211" s="4"/>
      <c r="I211" s="4"/>
      <c r="J211" s="4"/>
      <c r="K211" s="4"/>
      <c r="L211" s="4"/>
      <c r="M211" s="4"/>
      <c r="N211" s="4"/>
      <c r="O211" s="4"/>
      <c r="P211" s="4"/>
      <c r="Q211" s="4"/>
    </row>
    <row r="212" spans="2:17" ht="12.75">
      <c r="B212" s="4"/>
      <c r="C212" s="4"/>
      <c r="D212" s="4"/>
      <c r="E212" s="4"/>
      <c r="F212" s="4"/>
      <c r="G212" s="4"/>
      <c r="H212" s="4"/>
      <c r="I212" s="4"/>
      <c r="J212" s="4"/>
      <c r="K212" s="4"/>
      <c r="L212" s="4"/>
      <c r="M212" s="4"/>
      <c r="N212" s="4"/>
      <c r="O212" s="4"/>
      <c r="P212" s="4"/>
      <c r="Q212" s="4"/>
    </row>
    <row r="213" spans="2:17" ht="12.75">
      <c r="B213" s="4"/>
      <c r="C213" s="4"/>
      <c r="D213" s="4"/>
      <c r="E213" s="4"/>
      <c r="F213" s="4"/>
      <c r="G213" s="4"/>
      <c r="H213" s="4"/>
      <c r="I213" s="4"/>
      <c r="J213" s="4"/>
      <c r="K213" s="4"/>
      <c r="L213" s="4"/>
      <c r="M213" s="4"/>
      <c r="N213" s="4"/>
      <c r="O213" s="4"/>
      <c r="P213" s="4"/>
      <c r="Q213" s="4"/>
    </row>
    <row r="214" spans="2:17" ht="12.75">
      <c r="B214" s="4"/>
      <c r="C214" s="4"/>
      <c r="D214" s="4"/>
      <c r="E214" s="4"/>
      <c r="F214" s="4"/>
      <c r="G214" s="4"/>
      <c r="H214" s="4"/>
      <c r="I214" s="4"/>
      <c r="J214" s="4"/>
      <c r="K214" s="4"/>
      <c r="L214" s="4"/>
      <c r="M214" s="4"/>
      <c r="N214" s="4"/>
      <c r="O214" s="4"/>
      <c r="P214" s="4"/>
      <c r="Q214" s="4"/>
    </row>
    <row r="215" spans="2:17" ht="12.75">
      <c r="B215" s="4"/>
      <c r="C215" s="4"/>
      <c r="D215" s="4"/>
      <c r="E215" s="4"/>
      <c r="F215" s="4"/>
      <c r="G215" s="4"/>
      <c r="H215" s="4"/>
      <c r="I215" s="4"/>
      <c r="J215" s="4"/>
      <c r="K215" s="4"/>
      <c r="L215" s="4"/>
      <c r="M215" s="4"/>
      <c r="N215" s="4"/>
      <c r="O215" s="4"/>
      <c r="P215" s="4"/>
      <c r="Q215" s="4"/>
    </row>
    <row r="216" spans="2:17" ht="12.75">
      <c r="B216" s="4"/>
      <c r="C216" s="4"/>
      <c r="D216" s="4"/>
      <c r="E216" s="4"/>
      <c r="F216" s="4"/>
      <c r="G216" s="4"/>
      <c r="H216" s="4"/>
      <c r="I216" s="4"/>
      <c r="J216" s="4"/>
      <c r="K216" s="4"/>
      <c r="L216" s="4"/>
      <c r="M216" s="4"/>
      <c r="N216" s="4"/>
      <c r="O216" s="4"/>
      <c r="P216" s="4"/>
      <c r="Q216" s="4"/>
    </row>
    <row r="217" spans="2:17" ht="12.75">
      <c r="B217" s="4"/>
      <c r="C217" s="4"/>
      <c r="D217" s="4"/>
      <c r="E217" s="4"/>
      <c r="F217" s="4"/>
      <c r="G217" s="4"/>
      <c r="H217" s="4"/>
      <c r="I217" s="4"/>
      <c r="J217" s="4"/>
      <c r="K217" s="4"/>
      <c r="L217" s="4"/>
      <c r="M217" s="4"/>
      <c r="N217" s="4"/>
      <c r="O217" s="4"/>
      <c r="P217" s="4"/>
      <c r="Q217" s="4"/>
    </row>
    <row r="218" spans="2:17" ht="12.75">
      <c r="B218" s="4"/>
      <c r="C218" s="4"/>
      <c r="D218" s="4"/>
      <c r="E218" s="4"/>
      <c r="F218" s="4"/>
      <c r="G218" s="4"/>
      <c r="H218" s="4"/>
      <c r="I218" s="4"/>
      <c r="J218" s="4"/>
      <c r="K218" s="4"/>
      <c r="L218" s="4"/>
      <c r="M218" s="4"/>
      <c r="N218" s="4"/>
      <c r="O218" s="4"/>
      <c r="P218" s="4"/>
      <c r="Q218" s="4"/>
    </row>
    <row r="219" spans="2:17" ht="12.75">
      <c r="B219" s="4"/>
      <c r="C219" s="4"/>
      <c r="D219" s="4"/>
      <c r="E219" s="4"/>
      <c r="F219" s="4"/>
      <c r="G219" s="4"/>
      <c r="H219" s="4"/>
      <c r="I219" s="4"/>
      <c r="J219" s="4"/>
      <c r="K219" s="4"/>
      <c r="L219" s="4"/>
      <c r="M219" s="4"/>
      <c r="N219" s="4"/>
      <c r="O219" s="4"/>
      <c r="P219" s="4"/>
      <c r="Q219" s="4"/>
    </row>
    <row r="220" spans="2:17" ht="12.75">
      <c r="B220" s="4"/>
      <c r="C220" s="4"/>
      <c r="D220" s="4"/>
      <c r="E220" s="4"/>
      <c r="F220" s="4"/>
      <c r="G220" s="4"/>
      <c r="H220" s="4"/>
      <c r="I220" s="4"/>
      <c r="J220" s="4"/>
      <c r="K220" s="4"/>
      <c r="L220" s="4"/>
      <c r="M220" s="4"/>
      <c r="N220" s="4"/>
      <c r="O220" s="4"/>
      <c r="P220" s="4"/>
      <c r="Q220" s="4"/>
    </row>
    <row r="221" spans="2:17" ht="12.75">
      <c r="B221" s="4"/>
      <c r="C221" s="4"/>
      <c r="D221" s="4"/>
      <c r="E221" s="4"/>
      <c r="F221" s="4"/>
      <c r="G221" s="4"/>
      <c r="H221" s="4"/>
      <c r="I221" s="4"/>
      <c r="J221" s="4"/>
      <c r="K221" s="4"/>
      <c r="L221" s="4"/>
      <c r="M221" s="4"/>
      <c r="N221" s="4"/>
      <c r="O221" s="4"/>
      <c r="P221" s="4"/>
      <c r="Q221" s="4"/>
    </row>
    <row r="222" spans="2:17" ht="12.75">
      <c r="B222" s="4"/>
      <c r="C222" s="4"/>
      <c r="D222" s="4"/>
      <c r="E222" s="4"/>
      <c r="F222" s="4"/>
      <c r="G222" s="4"/>
      <c r="H222" s="4"/>
      <c r="I222" s="4"/>
      <c r="J222" s="4"/>
      <c r="K222" s="4"/>
      <c r="L222" s="4"/>
      <c r="M222" s="4"/>
      <c r="N222" s="4"/>
      <c r="O222" s="4"/>
      <c r="P222" s="4"/>
      <c r="Q222" s="4"/>
    </row>
    <row r="223" spans="2:17" ht="12.75">
      <c r="B223" s="4"/>
      <c r="C223" s="4"/>
      <c r="D223" s="4"/>
      <c r="E223" s="4"/>
      <c r="F223" s="4"/>
      <c r="G223" s="4"/>
      <c r="H223" s="4"/>
      <c r="I223" s="4"/>
      <c r="J223" s="4"/>
      <c r="K223" s="4"/>
      <c r="L223" s="4"/>
      <c r="M223" s="4"/>
      <c r="N223" s="4"/>
      <c r="O223" s="4"/>
      <c r="P223" s="4"/>
      <c r="Q223" s="4"/>
    </row>
    <row r="224" spans="2:17" ht="12.75">
      <c r="B224" s="4"/>
      <c r="C224" s="4"/>
      <c r="D224" s="4"/>
      <c r="E224" s="4"/>
      <c r="F224" s="4"/>
      <c r="G224" s="4"/>
      <c r="H224" s="4"/>
      <c r="I224" s="4"/>
      <c r="J224" s="4"/>
      <c r="K224" s="4"/>
      <c r="L224" s="4"/>
      <c r="M224" s="4"/>
      <c r="N224" s="4"/>
      <c r="O224" s="4"/>
      <c r="P224" s="4"/>
      <c r="Q224" s="4"/>
    </row>
    <row r="225" spans="2:17" ht="12.75">
      <c r="B225" s="4"/>
      <c r="C225" s="4"/>
      <c r="D225" s="4"/>
      <c r="E225" s="4"/>
      <c r="F225" s="4"/>
      <c r="G225" s="4"/>
      <c r="H225" s="4"/>
      <c r="I225" s="4"/>
      <c r="J225" s="4"/>
      <c r="K225" s="4"/>
      <c r="L225" s="4"/>
      <c r="M225" s="4"/>
      <c r="N225" s="4"/>
      <c r="O225" s="4"/>
      <c r="P225" s="4"/>
      <c r="Q225" s="4"/>
    </row>
    <row r="226" spans="2:17" ht="12.75">
      <c r="B226" s="4"/>
      <c r="C226" s="4"/>
      <c r="D226" s="4"/>
      <c r="E226" s="4"/>
      <c r="F226" s="4"/>
      <c r="G226" s="4"/>
      <c r="H226" s="4"/>
      <c r="I226" s="4"/>
      <c r="J226" s="4"/>
      <c r="K226" s="4"/>
      <c r="L226" s="4"/>
      <c r="M226" s="4"/>
      <c r="N226" s="4"/>
      <c r="O226" s="4"/>
      <c r="P226" s="4"/>
      <c r="Q226" s="4"/>
    </row>
    <row r="227" spans="2:17" ht="12.75">
      <c r="B227" s="4"/>
      <c r="C227" s="4"/>
      <c r="D227" s="4"/>
      <c r="E227" s="4"/>
      <c r="F227" s="4"/>
      <c r="G227" s="4"/>
      <c r="H227" s="4"/>
      <c r="I227" s="4"/>
      <c r="J227" s="4"/>
      <c r="K227" s="4"/>
      <c r="L227" s="4"/>
      <c r="M227" s="4"/>
      <c r="N227" s="4"/>
      <c r="O227" s="4"/>
      <c r="P227" s="4"/>
      <c r="Q227" s="4"/>
    </row>
    <row r="228" spans="2:17" ht="12.75">
      <c r="B228" s="4"/>
      <c r="C228" s="4"/>
      <c r="D228" s="4"/>
      <c r="E228" s="4"/>
      <c r="F228" s="4"/>
      <c r="G228" s="4"/>
      <c r="H228" s="4"/>
      <c r="I228" s="4"/>
      <c r="J228" s="4"/>
      <c r="K228" s="4"/>
      <c r="L228" s="4"/>
      <c r="M228" s="4"/>
      <c r="N228" s="4"/>
      <c r="O228" s="4"/>
      <c r="P228" s="4"/>
      <c r="Q228" s="4"/>
    </row>
    <row r="229" spans="2:17" ht="12.75">
      <c r="B229" s="4"/>
      <c r="C229" s="4"/>
      <c r="D229" s="4"/>
      <c r="E229" s="4"/>
      <c r="F229" s="4"/>
      <c r="G229" s="4"/>
      <c r="H229" s="4"/>
      <c r="I229" s="4"/>
      <c r="J229" s="4"/>
      <c r="K229" s="4"/>
      <c r="L229" s="4"/>
      <c r="M229" s="4"/>
      <c r="N229" s="4"/>
      <c r="O229" s="4"/>
      <c r="P229" s="4"/>
      <c r="Q229" s="4"/>
    </row>
    <row r="230" spans="2:17" ht="12.75">
      <c r="B230" s="4"/>
      <c r="C230" s="4"/>
      <c r="D230" s="4"/>
      <c r="E230" s="4"/>
      <c r="F230" s="4"/>
      <c r="G230" s="4"/>
      <c r="H230" s="4"/>
      <c r="I230" s="4"/>
      <c r="J230" s="4"/>
      <c r="K230" s="4"/>
      <c r="L230" s="4"/>
      <c r="M230" s="4"/>
      <c r="N230" s="4"/>
      <c r="O230" s="4"/>
      <c r="P230" s="4"/>
      <c r="Q230" s="4"/>
    </row>
    <row r="231" spans="2:17" ht="12.75">
      <c r="B231" s="4"/>
      <c r="C231" s="4"/>
      <c r="D231" s="4"/>
      <c r="E231" s="4"/>
      <c r="F231" s="4"/>
      <c r="G231" s="4"/>
      <c r="H231" s="4"/>
      <c r="I231" s="4"/>
      <c r="J231" s="4"/>
      <c r="K231" s="4"/>
      <c r="L231" s="4"/>
      <c r="M231" s="4"/>
      <c r="N231" s="4"/>
      <c r="O231" s="4"/>
      <c r="P231" s="4"/>
      <c r="Q231" s="4"/>
    </row>
    <row r="232" spans="2:17" ht="12.75">
      <c r="B232" s="4"/>
      <c r="C232" s="4"/>
      <c r="D232" s="4"/>
      <c r="E232" s="4"/>
      <c r="F232" s="4"/>
      <c r="G232" s="4"/>
      <c r="H232" s="4"/>
      <c r="I232" s="4"/>
      <c r="J232" s="4"/>
      <c r="K232" s="4"/>
      <c r="L232" s="4"/>
      <c r="M232" s="4"/>
      <c r="N232" s="4"/>
      <c r="O232" s="4"/>
      <c r="P232" s="4"/>
      <c r="Q232" s="4"/>
    </row>
    <row r="233" spans="2:17" ht="12.75">
      <c r="B233" s="4"/>
      <c r="C233" s="4"/>
      <c r="D233" s="4"/>
      <c r="E233" s="4"/>
      <c r="F233" s="4"/>
      <c r="G233" s="4"/>
      <c r="H233" s="4"/>
      <c r="I233" s="4"/>
      <c r="J233" s="4"/>
      <c r="K233" s="4"/>
      <c r="L233" s="4"/>
      <c r="M233" s="4"/>
      <c r="N233" s="4"/>
      <c r="O233" s="4"/>
      <c r="P233" s="4"/>
      <c r="Q233" s="4"/>
    </row>
    <row r="234" spans="2:17" ht="12.75">
      <c r="B234" s="4"/>
      <c r="C234" s="4"/>
      <c r="D234" s="4"/>
      <c r="E234" s="4"/>
      <c r="F234" s="4"/>
      <c r="G234" s="4"/>
      <c r="H234" s="4"/>
      <c r="I234" s="4"/>
      <c r="J234" s="4"/>
      <c r="K234" s="4"/>
      <c r="L234" s="4"/>
      <c r="M234" s="4"/>
      <c r="N234" s="4"/>
      <c r="O234" s="4"/>
      <c r="P234" s="4"/>
      <c r="Q234" s="4"/>
    </row>
    <row r="235" spans="2:17" ht="12.75">
      <c r="B235" s="4"/>
      <c r="C235" s="4"/>
      <c r="D235" s="4"/>
      <c r="E235" s="4"/>
      <c r="F235" s="4"/>
      <c r="G235" s="4"/>
      <c r="H235" s="4"/>
      <c r="I235" s="4"/>
      <c r="J235" s="4"/>
      <c r="K235" s="4"/>
      <c r="L235" s="4"/>
      <c r="M235" s="4"/>
      <c r="N235" s="4"/>
      <c r="O235" s="4"/>
      <c r="P235" s="4"/>
      <c r="Q235" s="4"/>
    </row>
    <row r="236" spans="2:17" ht="12.75">
      <c r="B236" s="4"/>
      <c r="C236" s="4"/>
      <c r="D236" s="4"/>
      <c r="E236" s="4"/>
      <c r="F236" s="4"/>
      <c r="G236" s="4"/>
      <c r="H236" s="4"/>
      <c r="I236" s="4"/>
      <c r="J236" s="4"/>
      <c r="K236" s="4"/>
      <c r="L236" s="4"/>
      <c r="M236" s="4"/>
      <c r="N236" s="4"/>
      <c r="O236" s="4"/>
      <c r="P236" s="4"/>
      <c r="Q236" s="4"/>
    </row>
    <row r="237" spans="2:17" ht="12.75">
      <c r="B237" s="4"/>
      <c r="C237" s="4"/>
      <c r="D237" s="4"/>
      <c r="E237" s="4"/>
      <c r="F237" s="4"/>
      <c r="G237" s="4"/>
      <c r="H237" s="4"/>
      <c r="I237" s="4"/>
      <c r="J237" s="4"/>
      <c r="K237" s="4"/>
      <c r="L237" s="4"/>
      <c r="M237" s="4"/>
      <c r="N237" s="4"/>
      <c r="O237" s="4"/>
      <c r="P237" s="4"/>
      <c r="Q237" s="4"/>
    </row>
    <row r="238" spans="2:17" ht="12.75">
      <c r="B238" s="4"/>
      <c r="C238" s="4"/>
      <c r="D238" s="4"/>
      <c r="E238" s="4"/>
      <c r="F238" s="4"/>
      <c r="G238" s="4"/>
      <c r="H238" s="4"/>
      <c r="I238" s="4"/>
      <c r="J238" s="4"/>
      <c r="K238" s="4"/>
      <c r="L238" s="4"/>
      <c r="M238" s="4"/>
      <c r="N238" s="4"/>
      <c r="O238" s="4"/>
      <c r="P238" s="4"/>
      <c r="Q238" s="4"/>
    </row>
    <row r="239" spans="2:17" ht="12.75">
      <c r="B239" s="4"/>
      <c r="C239" s="4"/>
      <c r="D239" s="4"/>
      <c r="E239" s="4"/>
      <c r="F239" s="4"/>
      <c r="G239" s="4"/>
      <c r="H239" s="4"/>
      <c r="I239" s="4"/>
      <c r="J239" s="4"/>
      <c r="K239" s="4"/>
      <c r="L239" s="4"/>
      <c r="M239" s="4"/>
      <c r="N239" s="4"/>
      <c r="O239" s="4"/>
      <c r="P239" s="4"/>
      <c r="Q239" s="4"/>
    </row>
    <row r="240" spans="2:17" ht="12.75">
      <c r="B240" s="4"/>
      <c r="C240" s="4"/>
      <c r="D240" s="4"/>
      <c r="E240" s="4"/>
      <c r="F240" s="4"/>
      <c r="G240" s="4"/>
      <c r="H240" s="4"/>
      <c r="I240" s="4"/>
      <c r="J240" s="4"/>
      <c r="K240" s="4"/>
      <c r="L240" s="4"/>
      <c r="M240" s="4"/>
      <c r="N240" s="4"/>
      <c r="O240" s="4"/>
      <c r="P240" s="4"/>
      <c r="Q240" s="4"/>
    </row>
    <row r="241" spans="2:17" ht="12.75">
      <c r="B241" s="4"/>
      <c r="C241" s="4"/>
      <c r="D241" s="4"/>
      <c r="E241" s="4"/>
      <c r="F241" s="4"/>
      <c r="G241" s="4"/>
      <c r="H241" s="4"/>
      <c r="I241" s="4"/>
      <c r="J241" s="4"/>
      <c r="K241" s="4"/>
      <c r="L241" s="4"/>
      <c r="M241" s="4"/>
      <c r="N241" s="4"/>
      <c r="O241" s="4"/>
      <c r="P241" s="4"/>
      <c r="Q241" s="4"/>
    </row>
    <row r="242" spans="2:17" ht="12.75">
      <c r="B242" s="4"/>
      <c r="C242" s="4"/>
      <c r="D242" s="4"/>
      <c r="E242" s="4"/>
      <c r="F242" s="4"/>
      <c r="G242" s="4"/>
      <c r="H242" s="4"/>
      <c r="I242" s="4"/>
      <c r="J242" s="4"/>
      <c r="K242" s="4"/>
      <c r="L242" s="4"/>
      <c r="M242" s="4"/>
      <c r="N242" s="4"/>
      <c r="O242" s="4"/>
      <c r="P242" s="4"/>
      <c r="Q242" s="4"/>
    </row>
    <row r="243" spans="2:17" ht="12.75">
      <c r="B243" s="4"/>
      <c r="C243" s="4"/>
      <c r="D243" s="4"/>
      <c r="E243" s="4"/>
      <c r="F243" s="4"/>
      <c r="G243" s="4"/>
      <c r="H243" s="4"/>
      <c r="I243" s="4"/>
      <c r="J243" s="4"/>
      <c r="K243" s="4"/>
      <c r="L243" s="4"/>
      <c r="M243" s="4"/>
      <c r="N243" s="4"/>
      <c r="O243" s="4"/>
      <c r="P243" s="4"/>
      <c r="Q243" s="4"/>
    </row>
    <row r="244" spans="2:17" ht="12.75">
      <c r="B244" s="4"/>
      <c r="C244" s="4"/>
      <c r="D244" s="4"/>
      <c r="E244" s="4"/>
      <c r="F244" s="4"/>
      <c r="G244" s="4"/>
      <c r="H244" s="4"/>
      <c r="I244" s="4"/>
      <c r="J244" s="4"/>
      <c r="K244" s="4"/>
      <c r="L244" s="4"/>
      <c r="M244" s="4"/>
      <c r="N244" s="4"/>
      <c r="O244" s="4"/>
      <c r="P244" s="4"/>
      <c r="Q244" s="4"/>
    </row>
    <row r="245" spans="2:17" ht="12.75">
      <c r="B245" s="4"/>
      <c r="C245" s="4"/>
      <c r="D245" s="4"/>
      <c r="E245" s="4"/>
      <c r="F245" s="4"/>
      <c r="G245" s="4"/>
      <c r="H245" s="4"/>
      <c r="I245" s="4"/>
      <c r="J245" s="4"/>
      <c r="K245" s="4"/>
      <c r="L245" s="4"/>
      <c r="M245" s="4"/>
      <c r="N245" s="4"/>
      <c r="O245" s="4"/>
      <c r="P245" s="4"/>
      <c r="Q245" s="4"/>
    </row>
    <row r="246" spans="2:17" ht="12.75">
      <c r="B246" s="4"/>
      <c r="C246" s="4"/>
      <c r="D246" s="4"/>
      <c r="E246" s="4"/>
      <c r="F246" s="4"/>
      <c r="G246" s="4"/>
      <c r="H246" s="4"/>
      <c r="I246" s="4"/>
      <c r="J246" s="4"/>
      <c r="K246" s="4"/>
      <c r="L246" s="4"/>
      <c r="M246" s="4"/>
      <c r="N246" s="4"/>
      <c r="O246" s="4"/>
      <c r="P246" s="4"/>
      <c r="Q246" s="4"/>
    </row>
    <row r="247" spans="2:17" ht="12.75">
      <c r="B247" s="4"/>
      <c r="C247" s="4"/>
      <c r="D247" s="4"/>
      <c r="E247" s="4"/>
      <c r="F247" s="4"/>
      <c r="G247" s="4"/>
      <c r="H247" s="4"/>
      <c r="I247" s="4"/>
      <c r="J247" s="4"/>
      <c r="K247" s="4"/>
      <c r="L247" s="4"/>
      <c r="M247" s="4"/>
      <c r="N247" s="4"/>
      <c r="O247" s="4"/>
      <c r="P247" s="4"/>
      <c r="Q247" s="4"/>
    </row>
    <row r="248" spans="2:17" ht="12.75">
      <c r="B248" s="4"/>
      <c r="C248" s="4"/>
      <c r="D248" s="4"/>
      <c r="E248" s="4"/>
      <c r="F248" s="4"/>
      <c r="G248" s="4"/>
      <c r="H248" s="4"/>
      <c r="I248" s="4"/>
      <c r="J248" s="4"/>
      <c r="K248" s="4"/>
      <c r="L248" s="4"/>
      <c r="M248" s="4"/>
      <c r="N248" s="4"/>
      <c r="O248" s="4"/>
      <c r="P248" s="4"/>
      <c r="Q248" s="4"/>
    </row>
    <row r="249" spans="2:17" ht="12.75">
      <c r="B249" s="4"/>
      <c r="C249" s="4"/>
      <c r="D249" s="4"/>
      <c r="E249" s="4"/>
      <c r="F249" s="4"/>
      <c r="G249" s="4"/>
      <c r="H249" s="4"/>
      <c r="I249" s="4"/>
      <c r="J249" s="4"/>
      <c r="K249" s="4"/>
      <c r="L249" s="4"/>
      <c r="M249" s="4"/>
      <c r="N249" s="4"/>
      <c r="O249" s="4"/>
      <c r="P249" s="4"/>
      <c r="Q249" s="4"/>
    </row>
    <row r="250" spans="2:17" ht="12.75">
      <c r="B250" s="4"/>
      <c r="C250" s="4"/>
      <c r="D250" s="4"/>
      <c r="E250" s="4"/>
      <c r="F250" s="4"/>
      <c r="G250" s="4"/>
      <c r="H250" s="4"/>
      <c r="I250" s="4"/>
      <c r="J250" s="4"/>
      <c r="K250" s="4"/>
      <c r="L250" s="4"/>
      <c r="M250" s="4"/>
      <c r="N250" s="4"/>
      <c r="O250" s="4"/>
      <c r="P250" s="4"/>
      <c r="Q250" s="4"/>
    </row>
    <row r="251" spans="2:17" ht="12.75">
      <c r="B251" s="4"/>
      <c r="C251" s="4"/>
      <c r="D251" s="4"/>
      <c r="E251" s="4"/>
      <c r="F251" s="4"/>
      <c r="G251" s="4"/>
      <c r="H251" s="4"/>
      <c r="I251" s="4"/>
      <c r="J251" s="4"/>
      <c r="K251" s="4"/>
      <c r="L251" s="4"/>
      <c r="M251" s="4"/>
      <c r="N251" s="4"/>
      <c r="O251" s="4"/>
      <c r="P251" s="4"/>
      <c r="Q251" s="4"/>
    </row>
    <row r="252" spans="2:17" ht="12.75">
      <c r="B252" s="4"/>
      <c r="C252" s="4"/>
      <c r="D252" s="4"/>
      <c r="E252" s="4"/>
      <c r="F252" s="4"/>
      <c r="G252" s="4"/>
      <c r="H252" s="4"/>
      <c r="I252" s="4"/>
      <c r="J252" s="4"/>
      <c r="K252" s="4"/>
      <c r="L252" s="4"/>
      <c r="M252" s="4"/>
      <c r="N252" s="4"/>
      <c r="O252" s="4"/>
      <c r="P252" s="4"/>
      <c r="Q252" s="4"/>
    </row>
    <row r="253" spans="2:17" ht="12.75">
      <c r="B253" s="4"/>
      <c r="C253" s="4"/>
      <c r="D253" s="4"/>
      <c r="E253" s="4"/>
      <c r="F253" s="4"/>
      <c r="G253" s="4"/>
      <c r="H253" s="4"/>
      <c r="I253" s="4"/>
      <c r="J253" s="4"/>
      <c r="K253" s="4"/>
      <c r="L253" s="4"/>
      <c r="M253" s="4"/>
      <c r="N253" s="4"/>
      <c r="O253" s="4"/>
      <c r="P253" s="4"/>
      <c r="Q253" s="4"/>
    </row>
    <row r="254" spans="2:17" ht="12.75">
      <c r="B254" s="4"/>
      <c r="C254" s="4"/>
      <c r="D254" s="4"/>
      <c r="E254" s="4"/>
      <c r="F254" s="4"/>
      <c r="G254" s="4"/>
      <c r="H254" s="4"/>
      <c r="I254" s="4"/>
      <c r="J254" s="4"/>
      <c r="K254" s="4"/>
      <c r="L254" s="4"/>
      <c r="M254" s="4"/>
      <c r="N254" s="4"/>
      <c r="O254" s="4"/>
      <c r="P254" s="4"/>
      <c r="Q254" s="4"/>
    </row>
    <row r="255" spans="2:17" ht="12.75">
      <c r="B255" s="4"/>
      <c r="C255" s="4"/>
      <c r="D255" s="4"/>
      <c r="E255" s="4"/>
      <c r="F255" s="4"/>
      <c r="G255" s="4"/>
      <c r="H255" s="4"/>
      <c r="I255" s="4"/>
      <c r="J255" s="4"/>
      <c r="K255" s="4"/>
      <c r="L255" s="4"/>
      <c r="M255" s="4"/>
      <c r="N255" s="4"/>
      <c r="O255" s="4"/>
      <c r="P255" s="4"/>
      <c r="Q255" s="4"/>
    </row>
    <row r="256" spans="2:17" ht="12.75">
      <c r="B256" s="4"/>
      <c r="C256" s="4"/>
      <c r="D256" s="4"/>
      <c r="E256" s="4"/>
      <c r="F256" s="4"/>
      <c r="G256" s="4"/>
      <c r="H256" s="4"/>
      <c r="I256" s="4"/>
      <c r="J256" s="4"/>
      <c r="K256" s="4"/>
      <c r="L256" s="4"/>
      <c r="M256" s="4"/>
      <c r="N256" s="4"/>
      <c r="O256" s="4"/>
      <c r="P256" s="4"/>
      <c r="Q256" s="4"/>
    </row>
    <row r="257" spans="2:17" ht="12.75">
      <c r="B257" s="4"/>
      <c r="C257" s="4"/>
      <c r="D257" s="4"/>
      <c r="E257" s="4"/>
      <c r="F257" s="4"/>
      <c r="G257" s="4"/>
      <c r="H257" s="4"/>
      <c r="I257" s="4"/>
      <c r="J257" s="4"/>
      <c r="K257" s="4"/>
      <c r="L257" s="4"/>
      <c r="M257" s="4"/>
      <c r="N257" s="4"/>
      <c r="O257" s="4"/>
      <c r="P257" s="4"/>
      <c r="Q257" s="4"/>
    </row>
    <row r="258" spans="2:17" ht="12.75">
      <c r="B258" s="4"/>
      <c r="C258" s="4"/>
      <c r="D258" s="4"/>
      <c r="E258" s="4"/>
      <c r="F258" s="4"/>
      <c r="G258" s="4"/>
      <c r="H258" s="4"/>
      <c r="I258" s="4"/>
      <c r="J258" s="4"/>
      <c r="K258" s="4"/>
      <c r="L258" s="4"/>
      <c r="M258" s="4"/>
      <c r="N258" s="4"/>
      <c r="O258" s="4"/>
      <c r="P258" s="4"/>
      <c r="Q258" s="4"/>
    </row>
    <row r="259" spans="2:17" ht="12.75">
      <c r="B259" s="4"/>
      <c r="C259" s="4"/>
      <c r="D259" s="4"/>
      <c r="E259" s="4"/>
      <c r="F259" s="4"/>
      <c r="G259" s="4"/>
      <c r="H259" s="4"/>
      <c r="I259" s="4"/>
      <c r="J259" s="4"/>
      <c r="K259" s="4"/>
      <c r="L259" s="4"/>
      <c r="M259" s="4"/>
      <c r="N259" s="4"/>
      <c r="O259" s="4"/>
      <c r="P259" s="4"/>
      <c r="Q259" s="4"/>
    </row>
    <row r="260" spans="2:17" ht="12.75">
      <c r="B260" s="4"/>
      <c r="C260" s="4"/>
      <c r="D260" s="4"/>
      <c r="E260" s="4"/>
      <c r="F260" s="4"/>
      <c r="G260" s="4"/>
      <c r="H260" s="4"/>
      <c r="I260" s="4"/>
      <c r="J260" s="4"/>
      <c r="K260" s="4"/>
      <c r="L260" s="4"/>
      <c r="M260" s="4"/>
      <c r="N260" s="4"/>
      <c r="O260" s="4"/>
      <c r="P260" s="4"/>
      <c r="Q260" s="4"/>
    </row>
    <row r="261" spans="2:17" ht="12.75">
      <c r="B261" s="4"/>
      <c r="C261" s="4"/>
      <c r="D261" s="4"/>
      <c r="E261" s="4"/>
      <c r="F261" s="4"/>
      <c r="G261" s="4"/>
      <c r="H261" s="4"/>
      <c r="I261" s="4"/>
      <c r="J261" s="4"/>
      <c r="K261" s="4"/>
      <c r="L261" s="4"/>
      <c r="M261" s="4"/>
      <c r="N261" s="4"/>
      <c r="O261" s="4"/>
      <c r="P261" s="4"/>
      <c r="Q261" s="4"/>
    </row>
    <row r="262" spans="2:17" ht="12.75">
      <c r="B262" s="4"/>
      <c r="C262" s="4"/>
      <c r="D262" s="4"/>
      <c r="E262" s="4"/>
      <c r="F262" s="4"/>
      <c r="G262" s="4"/>
      <c r="H262" s="4"/>
      <c r="I262" s="4"/>
      <c r="J262" s="4"/>
      <c r="K262" s="4"/>
      <c r="L262" s="4"/>
      <c r="M262" s="4"/>
      <c r="N262" s="4"/>
      <c r="O262" s="4"/>
      <c r="P262" s="4"/>
      <c r="Q262" s="4"/>
    </row>
    <row r="263" spans="2:17" ht="12.75">
      <c r="B263" s="4"/>
      <c r="C263" s="4"/>
      <c r="D263" s="4"/>
      <c r="E263" s="4"/>
      <c r="F263" s="4"/>
      <c r="G263" s="4"/>
      <c r="H263" s="4"/>
      <c r="I263" s="4"/>
      <c r="J263" s="4"/>
      <c r="K263" s="4"/>
      <c r="L263" s="4"/>
      <c r="M263" s="4"/>
      <c r="N263" s="4"/>
      <c r="O263" s="4"/>
      <c r="P263" s="4"/>
      <c r="Q263" s="4"/>
    </row>
    <row r="264" spans="2:17" ht="12.75">
      <c r="B264" s="4"/>
      <c r="C264" s="4"/>
      <c r="D264" s="4"/>
      <c r="E264" s="4"/>
      <c r="F264" s="4"/>
      <c r="G264" s="4"/>
      <c r="H264" s="4"/>
      <c r="I264" s="4"/>
      <c r="J264" s="4"/>
      <c r="K264" s="4"/>
      <c r="L264" s="4"/>
      <c r="M264" s="4"/>
      <c r="N264" s="4"/>
      <c r="O264" s="4"/>
      <c r="P264" s="4"/>
      <c r="Q264" s="4"/>
    </row>
    <row r="265" spans="2:17" ht="12.75">
      <c r="B265" s="4"/>
      <c r="C265" s="4"/>
      <c r="D265" s="4"/>
      <c r="E265" s="4"/>
      <c r="F265" s="4"/>
      <c r="G265" s="4"/>
      <c r="H265" s="4"/>
      <c r="I265" s="4"/>
      <c r="J265" s="4"/>
      <c r="K265" s="4"/>
      <c r="L265" s="4"/>
      <c r="M265" s="4"/>
      <c r="N265" s="4"/>
      <c r="O265" s="4"/>
      <c r="P265" s="4"/>
      <c r="Q265" s="4"/>
    </row>
    <row r="266" spans="2:17" ht="12.75">
      <c r="B266" s="4"/>
      <c r="C266" s="4"/>
      <c r="D266" s="4"/>
      <c r="E266" s="4"/>
      <c r="F266" s="4"/>
      <c r="G266" s="4"/>
      <c r="H266" s="4"/>
      <c r="I266" s="4"/>
      <c r="J266" s="4"/>
      <c r="K266" s="4"/>
      <c r="L266" s="4"/>
      <c r="M266" s="4"/>
      <c r="N266" s="4"/>
      <c r="O266" s="4"/>
      <c r="P266" s="4"/>
      <c r="Q266" s="4"/>
    </row>
    <row r="267" spans="2:17" ht="12.75">
      <c r="B267" s="4"/>
      <c r="C267" s="4"/>
      <c r="D267" s="4"/>
      <c r="E267" s="4"/>
      <c r="F267" s="4"/>
      <c r="G267" s="4"/>
      <c r="H267" s="4"/>
      <c r="I267" s="4"/>
      <c r="J267" s="4"/>
      <c r="K267" s="4"/>
      <c r="L267" s="4"/>
      <c r="M267" s="4"/>
      <c r="N267" s="4"/>
      <c r="O267" s="4"/>
      <c r="P267" s="4"/>
      <c r="Q267" s="4"/>
    </row>
    <row r="268" spans="2:17" ht="12.75">
      <c r="B268" s="4"/>
      <c r="C268" s="4"/>
      <c r="D268" s="4"/>
      <c r="E268" s="4"/>
      <c r="F268" s="4"/>
      <c r="G268" s="4"/>
      <c r="H268" s="4"/>
      <c r="I268" s="4"/>
      <c r="J268" s="4"/>
      <c r="K268" s="4"/>
      <c r="L268" s="4"/>
      <c r="M268" s="4"/>
      <c r="N268" s="4"/>
      <c r="O268" s="4"/>
      <c r="P268" s="4"/>
      <c r="Q268" s="4"/>
    </row>
    <row r="269" spans="2:17" ht="12.75">
      <c r="B269" s="4"/>
      <c r="C269" s="4"/>
      <c r="D269" s="4"/>
      <c r="E269" s="4"/>
      <c r="F269" s="4"/>
      <c r="G269" s="4"/>
      <c r="H269" s="4"/>
      <c r="I269" s="4"/>
      <c r="J269" s="4"/>
      <c r="K269" s="4"/>
      <c r="L269" s="4"/>
      <c r="M269" s="4"/>
      <c r="N269" s="4"/>
      <c r="O269" s="4"/>
      <c r="P269" s="4"/>
      <c r="Q269" s="4"/>
    </row>
    <row r="270" spans="2:17" ht="12.75">
      <c r="B270" s="4"/>
      <c r="C270" s="4"/>
      <c r="D270" s="4"/>
      <c r="E270" s="4"/>
      <c r="F270" s="4"/>
      <c r="G270" s="4"/>
      <c r="H270" s="4"/>
      <c r="I270" s="4"/>
      <c r="J270" s="4"/>
      <c r="K270" s="4"/>
      <c r="L270" s="4"/>
      <c r="M270" s="4"/>
      <c r="N270" s="4"/>
      <c r="O270" s="4"/>
      <c r="P270" s="4"/>
      <c r="Q270" s="4"/>
    </row>
    <row r="271" spans="2:17" ht="12.75">
      <c r="B271" s="4"/>
      <c r="C271" s="4"/>
      <c r="D271" s="4"/>
      <c r="E271" s="4"/>
      <c r="F271" s="4"/>
      <c r="G271" s="4"/>
      <c r="H271" s="4"/>
      <c r="I271" s="4"/>
      <c r="J271" s="4"/>
      <c r="K271" s="4"/>
      <c r="L271" s="4"/>
      <c r="M271" s="4"/>
      <c r="N271" s="4"/>
      <c r="O271" s="4"/>
      <c r="P271" s="4"/>
      <c r="Q271" s="4"/>
    </row>
    <row r="272" spans="2:17" ht="12.75">
      <c r="B272" s="4"/>
      <c r="C272" s="4"/>
      <c r="D272" s="4"/>
      <c r="E272" s="4"/>
      <c r="F272" s="4"/>
      <c r="G272" s="4"/>
      <c r="H272" s="4"/>
      <c r="I272" s="4"/>
      <c r="J272" s="4"/>
      <c r="K272" s="4"/>
      <c r="L272" s="4"/>
      <c r="M272" s="4"/>
      <c r="N272" s="4"/>
      <c r="O272" s="4"/>
      <c r="P272" s="4"/>
      <c r="Q272" s="4"/>
    </row>
    <row r="273" spans="2:17" ht="12.75">
      <c r="B273" s="4"/>
      <c r="C273" s="4"/>
      <c r="D273" s="4"/>
      <c r="E273" s="4"/>
      <c r="F273" s="4"/>
      <c r="G273" s="4"/>
      <c r="H273" s="4"/>
      <c r="I273" s="4"/>
      <c r="J273" s="4"/>
      <c r="K273" s="4"/>
      <c r="L273" s="4"/>
      <c r="M273" s="4"/>
      <c r="N273" s="4"/>
      <c r="O273" s="4"/>
      <c r="P273" s="4"/>
      <c r="Q273" s="4"/>
    </row>
    <row r="274" spans="2:17" ht="12.75">
      <c r="B274" s="4"/>
      <c r="C274" s="4"/>
      <c r="D274" s="4"/>
      <c r="E274" s="4"/>
      <c r="F274" s="4"/>
      <c r="G274" s="4"/>
      <c r="H274" s="4"/>
      <c r="I274" s="4"/>
      <c r="J274" s="4"/>
      <c r="K274" s="4"/>
      <c r="L274" s="4"/>
      <c r="M274" s="4"/>
      <c r="N274" s="4"/>
      <c r="O274" s="4"/>
      <c r="P274" s="4"/>
      <c r="Q274" s="4"/>
    </row>
    <row r="275" spans="2:17" ht="12.75">
      <c r="B275" s="4"/>
      <c r="C275" s="4"/>
      <c r="D275" s="4"/>
      <c r="E275" s="4"/>
      <c r="F275" s="4"/>
      <c r="G275" s="4"/>
      <c r="H275" s="4"/>
      <c r="I275" s="4"/>
      <c r="J275" s="4"/>
      <c r="K275" s="4"/>
      <c r="L275" s="4"/>
      <c r="M275" s="4"/>
      <c r="N275" s="4"/>
      <c r="O275" s="4"/>
      <c r="P275" s="4"/>
      <c r="Q275" s="4"/>
    </row>
    <row r="276" spans="2:17" ht="12.75">
      <c r="B276" s="4"/>
      <c r="C276" s="4"/>
      <c r="D276" s="4"/>
      <c r="E276" s="4"/>
      <c r="F276" s="4"/>
      <c r="G276" s="4"/>
      <c r="H276" s="4"/>
      <c r="I276" s="4"/>
      <c r="J276" s="4"/>
      <c r="K276" s="4"/>
      <c r="L276" s="4"/>
      <c r="M276" s="4"/>
      <c r="N276" s="4"/>
      <c r="O276" s="4"/>
      <c r="P276" s="4"/>
      <c r="Q276" s="4"/>
    </row>
    <row r="277" spans="2:17" ht="12.75">
      <c r="B277" s="4"/>
      <c r="C277" s="4"/>
      <c r="D277" s="4"/>
      <c r="E277" s="4"/>
      <c r="F277" s="4"/>
      <c r="G277" s="4"/>
      <c r="H277" s="4"/>
      <c r="I277" s="4"/>
      <c r="J277" s="4"/>
      <c r="K277" s="4"/>
      <c r="L277" s="4"/>
      <c r="M277" s="4"/>
      <c r="N277" s="4"/>
      <c r="O277" s="4"/>
      <c r="P277" s="4"/>
      <c r="Q277" s="4"/>
    </row>
    <row r="278" spans="2:17" ht="12.75">
      <c r="B278" s="4"/>
      <c r="C278" s="4"/>
      <c r="D278" s="4"/>
      <c r="E278" s="4"/>
      <c r="F278" s="4"/>
      <c r="G278" s="4"/>
      <c r="H278" s="4"/>
      <c r="I278" s="4"/>
      <c r="J278" s="4"/>
      <c r="K278" s="4"/>
      <c r="L278" s="4"/>
      <c r="M278" s="4"/>
      <c r="N278" s="4"/>
      <c r="O278" s="4"/>
      <c r="P278" s="4"/>
      <c r="Q278" s="4"/>
    </row>
    <row r="279" spans="2:17" ht="12.75">
      <c r="B279" s="4"/>
      <c r="C279" s="4"/>
      <c r="D279" s="4"/>
      <c r="E279" s="4"/>
      <c r="F279" s="4"/>
      <c r="G279" s="4"/>
      <c r="H279" s="4"/>
      <c r="I279" s="4"/>
      <c r="J279" s="4"/>
      <c r="K279" s="4"/>
      <c r="L279" s="4"/>
      <c r="M279" s="4"/>
      <c r="N279" s="4"/>
      <c r="O279" s="4"/>
      <c r="P279" s="4"/>
      <c r="Q279" s="4"/>
    </row>
    <row r="280" spans="2:17" ht="12.75">
      <c r="B280" s="4"/>
      <c r="C280" s="4"/>
      <c r="D280" s="4"/>
      <c r="E280" s="4"/>
      <c r="F280" s="4"/>
      <c r="G280" s="4"/>
      <c r="H280" s="4"/>
      <c r="I280" s="4"/>
      <c r="J280" s="4"/>
      <c r="K280" s="4"/>
      <c r="L280" s="4"/>
      <c r="M280" s="4"/>
      <c r="N280" s="4"/>
      <c r="O280" s="4"/>
      <c r="P280" s="4"/>
      <c r="Q280" s="4"/>
    </row>
    <row r="281" spans="2:17" ht="12.75">
      <c r="B281" s="4"/>
      <c r="C281" s="4"/>
      <c r="D281" s="4"/>
      <c r="E281" s="4"/>
      <c r="F281" s="4"/>
      <c r="G281" s="4"/>
      <c r="H281" s="4"/>
      <c r="I281" s="4"/>
      <c r="J281" s="4"/>
      <c r="K281" s="4"/>
      <c r="L281" s="4"/>
      <c r="M281" s="4"/>
      <c r="N281" s="4"/>
      <c r="O281" s="4"/>
      <c r="P281" s="4"/>
      <c r="Q281" s="4"/>
    </row>
    <row r="282" spans="2:17" ht="12.75">
      <c r="B282" s="4"/>
      <c r="C282" s="4"/>
      <c r="D282" s="4"/>
      <c r="E282" s="4"/>
      <c r="F282" s="4"/>
      <c r="G282" s="4"/>
      <c r="H282" s="4"/>
      <c r="I282" s="4"/>
      <c r="J282" s="4"/>
      <c r="K282" s="4"/>
      <c r="L282" s="4"/>
      <c r="M282" s="4"/>
      <c r="N282" s="4"/>
      <c r="O282" s="4"/>
      <c r="P282" s="4"/>
      <c r="Q282" s="4"/>
    </row>
    <row r="283" spans="2:17" ht="12.75">
      <c r="B283" s="4"/>
      <c r="C283" s="4"/>
      <c r="D283" s="4"/>
      <c r="E283" s="4"/>
      <c r="F283" s="4"/>
      <c r="G283" s="4"/>
      <c r="H283" s="4"/>
      <c r="I283" s="4"/>
      <c r="J283" s="4"/>
      <c r="K283" s="4"/>
      <c r="L283" s="4"/>
      <c r="M283" s="4"/>
      <c r="N283" s="4"/>
      <c r="O283" s="4"/>
      <c r="P283" s="4"/>
      <c r="Q283" s="4"/>
    </row>
    <row r="284" spans="2:17" ht="12.75">
      <c r="B284" s="4"/>
      <c r="C284" s="4"/>
      <c r="D284" s="4"/>
      <c r="E284" s="4"/>
      <c r="F284" s="4"/>
      <c r="G284" s="4"/>
      <c r="H284" s="4"/>
      <c r="I284" s="4"/>
      <c r="J284" s="4"/>
      <c r="K284" s="4"/>
      <c r="L284" s="4"/>
      <c r="M284" s="4"/>
      <c r="N284" s="4"/>
      <c r="O284" s="4"/>
      <c r="P284" s="4"/>
      <c r="Q284" s="4"/>
    </row>
    <row r="285" spans="2:17" ht="12.75">
      <c r="B285" s="4"/>
      <c r="C285" s="4"/>
      <c r="D285" s="4"/>
      <c r="E285" s="4"/>
      <c r="F285" s="4"/>
      <c r="G285" s="4"/>
      <c r="H285" s="4"/>
      <c r="I285" s="4"/>
      <c r="J285" s="4"/>
      <c r="K285" s="4"/>
      <c r="L285" s="4"/>
      <c r="M285" s="4"/>
      <c r="N285" s="4"/>
      <c r="O285" s="4"/>
      <c r="P285" s="4"/>
      <c r="Q285" s="4"/>
    </row>
    <row r="286" spans="2:17" ht="12.75">
      <c r="B286" s="4"/>
      <c r="C286" s="4"/>
      <c r="D286" s="4"/>
      <c r="E286" s="4"/>
      <c r="F286" s="4"/>
      <c r="G286" s="4"/>
      <c r="H286" s="4"/>
      <c r="I286" s="4"/>
      <c r="J286" s="4"/>
      <c r="K286" s="4"/>
      <c r="L286" s="4"/>
      <c r="M286" s="4"/>
      <c r="N286" s="4"/>
      <c r="O286" s="4"/>
      <c r="P286" s="4"/>
      <c r="Q286" s="4"/>
    </row>
    <row r="287" spans="2:17" ht="12.75">
      <c r="B287" s="4"/>
      <c r="C287" s="4"/>
      <c r="D287" s="4"/>
      <c r="E287" s="4"/>
      <c r="F287" s="4"/>
      <c r="G287" s="4"/>
      <c r="H287" s="4"/>
      <c r="I287" s="4"/>
      <c r="J287" s="4"/>
      <c r="K287" s="4"/>
      <c r="L287" s="4"/>
      <c r="M287" s="4"/>
      <c r="N287" s="4"/>
      <c r="O287" s="4"/>
      <c r="P287" s="4"/>
      <c r="Q287" s="4"/>
    </row>
    <row r="288" spans="2:17" ht="12.75">
      <c r="B288" s="4"/>
      <c r="C288" s="4"/>
      <c r="D288" s="4"/>
      <c r="E288" s="4"/>
      <c r="F288" s="4"/>
      <c r="G288" s="4"/>
      <c r="H288" s="4"/>
      <c r="I288" s="4"/>
      <c r="J288" s="4"/>
      <c r="K288" s="4"/>
      <c r="L288" s="4"/>
      <c r="M288" s="4"/>
      <c r="N288" s="4"/>
      <c r="O288" s="4"/>
      <c r="P288" s="4"/>
      <c r="Q288" s="4"/>
    </row>
    <row r="289" spans="2:17" ht="12.75">
      <c r="B289" s="4"/>
      <c r="C289" s="4"/>
      <c r="D289" s="4"/>
      <c r="E289" s="4"/>
      <c r="F289" s="4"/>
      <c r="G289" s="4"/>
      <c r="H289" s="4"/>
      <c r="I289" s="4"/>
      <c r="J289" s="4"/>
      <c r="K289" s="4"/>
      <c r="L289" s="4"/>
      <c r="M289" s="4"/>
      <c r="N289" s="4"/>
      <c r="O289" s="4"/>
      <c r="P289" s="4"/>
      <c r="Q289" s="4"/>
    </row>
    <row r="290" spans="2:17" ht="12.75">
      <c r="B290" s="4"/>
      <c r="C290" s="4"/>
      <c r="D290" s="4"/>
      <c r="E290" s="4"/>
      <c r="F290" s="4"/>
      <c r="G290" s="4"/>
      <c r="H290" s="4"/>
      <c r="I290" s="4"/>
      <c r="J290" s="4"/>
      <c r="K290" s="4"/>
      <c r="L290" s="4"/>
      <c r="M290" s="4"/>
      <c r="N290" s="4"/>
      <c r="O290" s="4"/>
      <c r="P290" s="4"/>
      <c r="Q290" s="4"/>
    </row>
    <row r="291" spans="2:17" ht="12.75">
      <c r="B291" s="4"/>
      <c r="C291" s="4"/>
      <c r="D291" s="4"/>
      <c r="E291" s="4"/>
      <c r="F291" s="4"/>
      <c r="G291" s="4"/>
      <c r="H291" s="4"/>
      <c r="I291" s="4"/>
      <c r="J291" s="4"/>
      <c r="K291" s="4"/>
      <c r="L291" s="4"/>
      <c r="M291" s="4"/>
      <c r="N291" s="4"/>
      <c r="O291" s="4"/>
      <c r="P291" s="4"/>
      <c r="Q291" s="4"/>
    </row>
    <row r="292" spans="2:17" ht="12.75">
      <c r="B292" s="4"/>
      <c r="C292" s="4"/>
      <c r="D292" s="4"/>
      <c r="E292" s="4"/>
      <c r="F292" s="4"/>
      <c r="G292" s="4"/>
      <c r="H292" s="4"/>
      <c r="I292" s="4"/>
      <c r="J292" s="4"/>
      <c r="K292" s="4"/>
      <c r="L292" s="4"/>
      <c r="M292" s="4"/>
      <c r="N292" s="4"/>
      <c r="O292" s="4"/>
      <c r="P292" s="4"/>
      <c r="Q292" s="4"/>
    </row>
    <row r="293" spans="2:17" ht="12.75">
      <c r="B293" s="4"/>
      <c r="C293" s="4"/>
      <c r="D293" s="4"/>
      <c r="E293" s="4"/>
      <c r="F293" s="4"/>
      <c r="G293" s="4"/>
      <c r="H293" s="4"/>
      <c r="I293" s="4"/>
      <c r="J293" s="4"/>
      <c r="K293" s="4"/>
      <c r="L293" s="4"/>
      <c r="M293" s="4"/>
      <c r="N293" s="4"/>
      <c r="O293" s="4"/>
      <c r="P293" s="4"/>
      <c r="Q293" s="4"/>
    </row>
    <row r="294" spans="2:17" ht="12.75">
      <c r="B294" s="4"/>
      <c r="C294" s="4"/>
      <c r="D294" s="4"/>
      <c r="E294" s="4"/>
      <c r="F294" s="4"/>
      <c r="G294" s="4"/>
      <c r="H294" s="4"/>
      <c r="I294" s="4"/>
      <c r="J294" s="4"/>
      <c r="K294" s="4"/>
      <c r="L294" s="4"/>
      <c r="M294" s="4"/>
      <c r="N294" s="4"/>
      <c r="O294" s="4"/>
      <c r="P294" s="4"/>
      <c r="Q294" s="4"/>
    </row>
    <row r="295" spans="2:17" ht="12.75">
      <c r="B295" s="4"/>
      <c r="C295" s="4"/>
      <c r="D295" s="4"/>
      <c r="E295" s="4"/>
      <c r="F295" s="4"/>
      <c r="G295" s="4"/>
      <c r="H295" s="4"/>
      <c r="I295" s="4"/>
      <c r="J295" s="4"/>
      <c r="K295" s="4"/>
      <c r="L295" s="4"/>
      <c r="M295" s="4"/>
      <c r="N295" s="4"/>
      <c r="O295" s="4"/>
      <c r="P295" s="4"/>
      <c r="Q295" s="4"/>
    </row>
    <row r="296" spans="2:17" ht="12.75">
      <c r="B296" s="4"/>
      <c r="C296" s="4"/>
      <c r="D296" s="4"/>
      <c r="E296" s="4"/>
      <c r="F296" s="4"/>
      <c r="G296" s="4"/>
      <c r="H296" s="4"/>
      <c r="I296" s="4"/>
      <c r="J296" s="4"/>
      <c r="K296" s="4"/>
      <c r="L296" s="4"/>
      <c r="M296" s="4"/>
      <c r="N296" s="4"/>
      <c r="O296" s="4"/>
      <c r="P296" s="4"/>
      <c r="Q296" s="4"/>
    </row>
    <row r="297" spans="2:17" ht="12.75">
      <c r="B297" s="4"/>
      <c r="C297" s="4"/>
      <c r="D297" s="4"/>
      <c r="E297" s="4"/>
      <c r="F297" s="4"/>
      <c r="G297" s="4"/>
      <c r="H297" s="4"/>
      <c r="I297" s="4"/>
      <c r="J297" s="4"/>
      <c r="K297" s="4"/>
      <c r="L297" s="4"/>
      <c r="M297" s="4"/>
      <c r="N297" s="4"/>
      <c r="O297" s="4"/>
      <c r="P297" s="4"/>
      <c r="Q297" s="4"/>
    </row>
    <row r="298" spans="2:17" ht="12.75">
      <c r="B298" s="4"/>
      <c r="C298" s="4"/>
      <c r="D298" s="4"/>
      <c r="E298" s="4"/>
      <c r="F298" s="4"/>
      <c r="G298" s="4"/>
      <c r="H298" s="4"/>
      <c r="I298" s="4"/>
      <c r="J298" s="4"/>
      <c r="K298" s="4"/>
      <c r="L298" s="4"/>
      <c r="M298" s="4"/>
      <c r="N298" s="4"/>
      <c r="O298" s="4"/>
      <c r="P298" s="4"/>
      <c r="Q298" s="4"/>
    </row>
    <row r="299" spans="2:17" ht="12.75">
      <c r="B299" s="4"/>
      <c r="C299" s="4"/>
      <c r="D299" s="4"/>
      <c r="E299" s="4"/>
      <c r="F299" s="4"/>
      <c r="G299" s="4"/>
      <c r="H299" s="4"/>
      <c r="I299" s="4"/>
      <c r="J299" s="4"/>
      <c r="K299" s="4"/>
      <c r="L299" s="4"/>
      <c r="M299" s="4"/>
      <c r="N299" s="4"/>
      <c r="O299" s="4"/>
      <c r="P299" s="4"/>
      <c r="Q299" s="4"/>
    </row>
    <row r="300" spans="2:17" ht="12.75">
      <c r="B300" s="4"/>
      <c r="C300" s="4"/>
      <c r="D300" s="4"/>
      <c r="E300" s="4"/>
      <c r="F300" s="4"/>
      <c r="G300" s="4"/>
      <c r="H300" s="4"/>
      <c r="I300" s="4"/>
      <c r="J300" s="4"/>
      <c r="K300" s="4"/>
      <c r="L300" s="4"/>
      <c r="M300" s="4"/>
      <c r="N300" s="4"/>
      <c r="O300" s="4"/>
      <c r="P300" s="4"/>
      <c r="Q300" s="4"/>
    </row>
    <row r="301" spans="2:17" ht="12.75">
      <c r="B301" s="4"/>
      <c r="C301" s="4"/>
      <c r="D301" s="4"/>
      <c r="E301" s="4"/>
      <c r="F301" s="4"/>
      <c r="G301" s="4"/>
      <c r="H301" s="4"/>
      <c r="I301" s="4"/>
      <c r="J301" s="4"/>
      <c r="K301" s="4"/>
      <c r="L301" s="4"/>
      <c r="M301" s="4"/>
      <c r="N301" s="4"/>
      <c r="O301" s="4"/>
      <c r="P301" s="4"/>
      <c r="Q301" s="4"/>
    </row>
    <row r="302" spans="2:17" ht="12.75">
      <c r="B302" s="4"/>
      <c r="C302" s="4"/>
      <c r="D302" s="4"/>
      <c r="E302" s="4"/>
      <c r="F302" s="4"/>
      <c r="G302" s="4"/>
      <c r="H302" s="4"/>
      <c r="I302" s="4"/>
      <c r="J302" s="4"/>
      <c r="K302" s="4"/>
      <c r="L302" s="4"/>
      <c r="M302" s="4"/>
      <c r="N302" s="4"/>
      <c r="O302" s="4"/>
      <c r="P302" s="4"/>
      <c r="Q302" s="4"/>
    </row>
    <row r="303" spans="2:17" ht="12.75">
      <c r="B303" s="4"/>
      <c r="C303" s="4"/>
      <c r="D303" s="4"/>
      <c r="E303" s="4"/>
      <c r="F303" s="4"/>
      <c r="G303" s="4"/>
      <c r="H303" s="4"/>
      <c r="I303" s="4"/>
      <c r="J303" s="4"/>
      <c r="K303" s="4"/>
      <c r="L303" s="4"/>
      <c r="M303" s="4"/>
      <c r="N303" s="4"/>
      <c r="O303" s="4"/>
      <c r="P303" s="4"/>
      <c r="Q303" s="4"/>
    </row>
    <row r="304" spans="2:17" ht="12.75">
      <c r="B304" s="4"/>
      <c r="C304" s="4"/>
      <c r="D304" s="4"/>
      <c r="E304" s="4"/>
      <c r="F304" s="4"/>
      <c r="G304" s="4"/>
      <c r="H304" s="4"/>
      <c r="I304" s="4"/>
      <c r="J304" s="4"/>
      <c r="K304" s="4"/>
      <c r="L304" s="4"/>
      <c r="M304" s="4"/>
      <c r="N304" s="4"/>
      <c r="O304" s="4"/>
      <c r="P304" s="4"/>
      <c r="Q304" s="4"/>
    </row>
    <row r="305" spans="2:17" ht="12.75">
      <c r="B305" s="4"/>
      <c r="C305" s="4"/>
      <c r="D305" s="4"/>
      <c r="E305" s="4"/>
      <c r="F305" s="4"/>
      <c r="G305" s="4"/>
      <c r="H305" s="4"/>
      <c r="I305" s="4"/>
      <c r="J305" s="4"/>
      <c r="K305" s="4"/>
      <c r="L305" s="4"/>
      <c r="M305" s="4"/>
      <c r="N305" s="4"/>
      <c r="O305" s="4"/>
      <c r="P305" s="4"/>
      <c r="Q305" s="4"/>
    </row>
    <row r="306" spans="2:17" ht="12.75">
      <c r="B306" s="4"/>
      <c r="C306" s="4"/>
      <c r="D306" s="4"/>
      <c r="E306" s="4"/>
      <c r="F306" s="4"/>
      <c r="G306" s="4"/>
      <c r="H306" s="4"/>
      <c r="I306" s="4"/>
      <c r="J306" s="4"/>
      <c r="K306" s="4"/>
      <c r="L306" s="4"/>
      <c r="M306" s="4"/>
      <c r="N306" s="4"/>
      <c r="O306" s="4"/>
      <c r="P306" s="4"/>
      <c r="Q306" s="4"/>
    </row>
    <row r="307" spans="2:17" ht="12.75">
      <c r="B307" s="4"/>
      <c r="C307" s="4"/>
      <c r="D307" s="4"/>
      <c r="E307" s="4"/>
      <c r="F307" s="4"/>
      <c r="G307" s="4"/>
      <c r="H307" s="4"/>
      <c r="I307" s="4"/>
      <c r="J307" s="4"/>
      <c r="K307" s="4"/>
      <c r="L307" s="4"/>
      <c r="M307" s="4"/>
      <c r="N307" s="4"/>
      <c r="O307" s="4"/>
      <c r="P307" s="4"/>
      <c r="Q307" s="4"/>
    </row>
    <row r="308" spans="2:17" ht="12.75">
      <c r="B308" s="4"/>
      <c r="C308" s="4"/>
      <c r="D308" s="4"/>
      <c r="E308" s="4"/>
      <c r="F308" s="4"/>
      <c r="G308" s="4"/>
      <c r="H308" s="4"/>
      <c r="I308" s="4"/>
      <c r="J308" s="4"/>
      <c r="K308" s="4"/>
      <c r="L308" s="4"/>
      <c r="M308" s="4"/>
      <c r="N308" s="4"/>
      <c r="O308" s="4"/>
      <c r="P308" s="4"/>
      <c r="Q308" s="4"/>
    </row>
    <row r="309" spans="2:17" ht="12.75">
      <c r="B309" s="4"/>
      <c r="C309" s="4"/>
      <c r="D309" s="4"/>
      <c r="E309" s="4"/>
      <c r="F309" s="4"/>
      <c r="G309" s="4"/>
      <c r="H309" s="4"/>
      <c r="I309" s="4"/>
      <c r="J309" s="4"/>
      <c r="K309" s="4"/>
      <c r="L309" s="4"/>
      <c r="M309" s="4"/>
      <c r="N309" s="4"/>
      <c r="O309" s="4"/>
      <c r="P309" s="4"/>
      <c r="Q309" s="4"/>
    </row>
    <row r="310" spans="2:17" ht="12.75">
      <c r="B310" s="4"/>
      <c r="C310" s="4"/>
      <c r="D310" s="4"/>
      <c r="E310" s="4"/>
      <c r="F310" s="4"/>
      <c r="G310" s="4"/>
      <c r="H310" s="4"/>
      <c r="I310" s="4"/>
      <c r="J310" s="4"/>
      <c r="K310" s="4"/>
      <c r="L310" s="4"/>
      <c r="M310" s="4"/>
      <c r="N310" s="4"/>
      <c r="O310" s="4"/>
      <c r="P310" s="4"/>
      <c r="Q310" s="4"/>
    </row>
    <row r="311" spans="2:17" ht="12.75">
      <c r="B311" s="4"/>
      <c r="C311" s="4"/>
      <c r="D311" s="4"/>
      <c r="E311" s="4"/>
      <c r="F311" s="4"/>
      <c r="G311" s="4"/>
      <c r="H311" s="4"/>
      <c r="I311" s="4"/>
      <c r="J311" s="4"/>
      <c r="K311" s="4"/>
      <c r="L311" s="4"/>
      <c r="M311" s="4"/>
      <c r="N311" s="4"/>
      <c r="O311" s="4"/>
      <c r="P311" s="4"/>
      <c r="Q311" s="4"/>
    </row>
    <row r="312" spans="2:17" ht="12.75">
      <c r="B312" s="4"/>
      <c r="C312" s="4"/>
      <c r="D312" s="4"/>
      <c r="E312" s="4"/>
      <c r="F312" s="4"/>
      <c r="G312" s="4"/>
      <c r="H312" s="4"/>
      <c r="I312" s="4"/>
      <c r="J312" s="4"/>
      <c r="K312" s="4"/>
      <c r="L312" s="4"/>
      <c r="M312" s="4"/>
      <c r="N312" s="4"/>
      <c r="O312" s="4"/>
      <c r="P312" s="4"/>
      <c r="Q312" s="4"/>
    </row>
    <row r="313" spans="2:17" ht="12.75">
      <c r="B313" s="4"/>
      <c r="C313" s="4"/>
      <c r="D313" s="4"/>
      <c r="E313" s="4"/>
      <c r="F313" s="4"/>
      <c r="G313" s="4"/>
      <c r="H313" s="4"/>
      <c r="I313" s="4"/>
      <c r="J313" s="4"/>
      <c r="K313" s="4"/>
      <c r="L313" s="4"/>
      <c r="M313" s="4"/>
      <c r="N313" s="4"/>
      <c r="O313" s="4"/>
      <c r="P313" s="4"/>
      <c r="Q313" s="4"/>
    </row>
    <row r="314" spans="2:17" ht="12.75">
      <c r="B314" s="4"/>
      <c r="C314" s="4"/>
      <c r="D314" s="4"/>
      <c r="E314" s="4"/>
      <c r="F314" s="4"/>
      <c r="G314" s="4"/>
      <c r="H314" s="4"/>
      <c r="I314" s="4"/>
      <c r="J314" s="4"/>
      <c r="K314" s="4"/>
      <c r="L314" s="4"/>
      <c r="M314" s="4"/>
      <c r="N314" s="4"/>
      <c r="O314" s="4"/>
      <c r="P314" s="4"/>
      <c r="Q314" s="4"/>
    </row>
    <row r="315" spans="2:17" ht="12.75">
      <c r="B315" s="4"/>
      <c r="C315" s="4"/>
      <c r="D315" s="4"/>
      <c r="E315" s="4"/>
      <c r="F315" s="4"/>
      <c r="G315" s="4"/>
      <c r="H315" s="4"/>
      <c r="I315" s="4"/>
      <c r="J315" s="4"/>
      <c r="K315" s="4"/>
      <c r="L315" s="4"/>
      <c r="M315" s="4"/>
      <c r="N315" s="4"/>
      <c r="O315" s="4"/>
      <c r="P315" s="4"/>
      <c r="Q315" s="4"/>
    </row>
    <row r="316" spans="2:17" ht="12.75">
      <c r="B316" s="4"/>
      <c r="C316" s="4"/>
      <c r="D316" s="4"/>
      <c r="E316" s="4"/>
      <c r="F316" s="4"/>
      <c r="G316" s="4"/>
      <c r="H316" s="4"/>
      <c r="I316" s="4"/>
      <c r="J316" s="4"/>
      <c r="K316" s="4"/>
      <c r="L316" s="4"/>
      <c r="M316" s="4"/>
      <c r="N316" s="4"/>
      <c r="O316" s="4"/>
      <c r="P316" s="4"/>
      <c r="Q316" s="4"/>
    </row>
    <row r="317" spans="2:17" ht="12.75">
      <c r="B317" s="4"/>
      <c r="C317" s="4"/>
      <c r="D317" s="4"/>
      <c r="E317" s="4"/>
      <c r="F317" s="4"/>
      <c r="G317" s="4"/>
      <c r="H317" s="4"/>
      <c r="I317" s="4"/>
      <c r="J317" s="4"/>
      <c r="K317" s="4"/>
      <c r="L317" s="4"/>
      <c r="M317" s="4"/>
      <c r="N317" s="4"/>
      <c r="O317" s="4"/>
      <c r="P317" s="4"/>
      <c r="Q317" s="4"/>
    </row>
    <row r="318" spans="2:17" ht="12.75">
      <c r="B318" s="4"/>
      <c r="C318" s="4"/>
      <c r="D318" s="4"/>
      <c r="E318" s="4"/>
      <c r="F318" s="4"/>
      <c r="G318" s="4"/>
      <c r="H318" s="4"/>
      <c r="I318" s="4"/>
      <c r="J318" s="4"/>
      <c r="K318" s="4"/>
      <c r="L318" s="4"/>
      <c r="M318" s="4"/>
      <c r="N318" s="4"/>
      <c r="O318" s="4"/>
      <c r="P318" s="4"/>
      <c r="Q318" s="4"/>
    </row>
    <row r="319" spans="2:17" ht="12.75">
      <c r="B319" s="4"/>
      <c r="C319" s="4"/>
      <c r="D319" s="4"/>
      <c r="E319" s="4"/>
      <c r="F319" s="4"/>
      <c r="G319" s="4"/>
      <c r="H319" s="4"/>
      <c r="I319" s="4"/>
      <c r="J319" s="4"/>
      <c r="K319" s="4"/>
      <c r="L319" s="4"/>
      <c r="M319" s="4"/>
      <c r="N319" s="4"/>
      <c r="O319" s="4"/>
      <c r="P319" s="4"/>
      <c r="Q319" s="4"/>
    </row>
    <row r="320" spans="2:17" ht="12.75">
      <c r="B320" s="4"/>
      <c r="C320" s="4"/>
      <c r="D320" s="4"/>
      <c r="E320" s="4"/>
      <c r="F320" s="4"/>
      <c r="G320" s="4"/>
      <c r="H320" s="4"/>
      <c r="I320" s="4"/>
      <c r="J320" s="4"/>
      <c r="K320" s="4"/>
      <c r="L320" s="4"/>
      <c r="M320" s="4"/>
      <c r="N320" s="4"/>
      <c r="O320" s="4"/>
      <c r="P320" s="4"/>
      <c r="Q320" s="4"/>
    </row>
    <row r="321" spans="2:17" ht="12.75">
      <c r="B321" s="4"/>
      <c r="C321" s="4"/>
      <c r="D321" s="4"/>
      <c r="E321" s="4"/>
      <c r="F321" s="4"/>
      <c r="G321" s="4"/>
      <c r="H321" s="4"/>
      <c r="I321" s="4"/>
      <c r="J321" s="4"/>
      <c r="K321" s="4"/>
      <c r="L321" s="4"/>
      <c r="M321" s="4"/>
      <c r="N321" s="4"/>
      <c r="O321" s="4"/>
      <c r="P321" s="4"/>
      <c r="Q321" s="4"/>
    </row>
    <row r="322" spans="2:17" ht="12.75">
      <c r="B322" s="4"/>
      <c r="C322" s="4"/>
      <c r="D322" s="4"/>
      <c r="E322" s="4"/>
      <c r="F322" s="4"/>
      <c r="G322" s="4"/>
      <c r="H322" s="4"/>
      <c r="I322" s="4"/>
      <c r="J322" s="4"/>
      <c r="K322" s="4"/>
      <c r="L322" s="4"/>
      <c r="M322" s="4"/>
      <c r="N322" s="4"/>
      <c r="O322" s="4"/>
      <c r="P322" s="4"/>
      <c r="Q322" s="4"/>
    </row>
    <row r="323" spans="2:17" ht="12.75">
      <c r="B323" s="4"/>
      <c r="C323" s="4"/>
      <c r="D323" s="4"/>
      <c r="E323" s="4"/>
      <c r="F323" s="4"/>
      <c r="G323" s="4"/>
      <c r="H323" s="4"/>
      <c r="I323" s="4"/>
      <c r="J323" s="4"/>
      <c r="K323" s="4"/>
      <c r="L323" s="4"/>
      <c r="M323" s="4"/>
      <c r="N323" s="4"/>
      <c r="O323" s="4"/>
      <c r="P323" s="4"/>
      <c r="Q323" s="4"/>
    </row>
    <row r="324" spans="2:17" ht="12.75">
      <c r="B324" s="4"/>
      <c r="C324" s="4"/>
      <c r="D324" s="4"/>
      <c r="E324" s="4"/>
      <c r="F324" s="4"/>
      <c r="G324" s="4"/>
      <c r="H324" s="4"/>
      <c r="I324" s="4"/>
      <c r="J324" s="4"/>
      <c r="K324" s="4"/>
      <c r="L324" s="4"/>
      <c r="M324" s="4"/>
      <c r="N324" s="4"/>
      <c r="O324" s="4"/>
      <c r="P324" s="4"/>
      <c r="Q324" s="4"/>
    </row>
    <row r="325" spans="2:17" ht="12.75">
      <c r="B325" s="4"/>
      <c r="C325" s="4"/>
      <c r="D325" s="4"/>
      <c r="E325" s="4"/>
      <c r="F325" s="4"/>
      <c r="G325" s="4"/>
      <c r="H325" s="4"/>
      <c r="I325" s="4"/>
      <c r="J325" s="4"/>
      <c r="K325" s="4"/>
      <c r="L325" s="4"/>
      <c r="M325" s="4"/>
      <c r="N325" s="4"/>
      <c r="O325" s="4"/>
      <c r="P325" s="4"/>
      <c r="Q325" s="4"/>
    </row>
    <row r="326" spans="2:17" ht="12.75">
      <c r="B326" s="4"/>
      <c r="C326" s="4"/>
      <c r="D326" s="4"/>
      <c r="E326" s="4"/>
      <c r="F326" s="4"/>
      <c r="G326" s="4"/>
      <c r="H326" s="4"/>
      <c r="I326" s="4"/>
      <c r="J326" s="4"/>
      <c r="K326" s="4"/>
      <c r="L326" s="4"/>
      <c r="M326" s="4"/>
      <c r="N326" s="4"/>
      <c r="O326" s="4"/>
      <c r="P326" s="4"/>
      <c r="Q326" s="4"/>
    </row>
    <row r="327" spans="2:17" ht="12.75">
      <c r="B327" s="4"/>
      <c r="C327" s="4"/>
      <c r="D327" s="4"/>
      <c r="E327" s="4"/>
      <c r="F327" s="4"/>
      <c r="G327" s="4"/>
      <c r="H327" s="4"/>
      <c r="I327" s="4"/>
      <c r="J327" s="4"/>
      <c r="K327" s="4"/>
      <c r="L327" s="4"/>
      <c r="M327" s="4"/>
      <c r="N327" s="4"/>
      <c r="O327" s="4"/>
      <c r="P327" s="4"/>
      <c r="Q327" s="4"/>
    </row>
    <row r="328" spans="2:17" ht="12.75">
      <c r="B328" s="4"/>
      <c r="C328" s="4"/>
      <c r="D328" s="4"/>
      <c r="E328" s="4"/>
      <c r="F328" s="4"/>
      <c r="G328" s="4"/>
      <c r="H328" s="4"/>
      <c r="I328" s="4"/>
      <c r="J328" s="4"/>
      <c r="K328" s="4"/>
      <c r="L328" s="4"/>
      <c r="M328" s="4"/>
      <c r="N328" s="4"/>
      <c r="O328" s="4"/>
      <c r="P328" s="4"/>
      <c r="Q328" s="4"/>
    </row>
    <row r="329" spans="2:17" ht="12.75">
      <c r="B329" s="4"/>
      <c r="C329" s="4"/>
      <c r="D329" s="4"/>
      <c r="E329" s="4"/>
      <c r="F329" s="4"/>
      <c r="G329" s="4"/>
      <c r="H329" s="4"/>
      <c r="I329" s="4"/>
      <c r="J329" s="4"/>
      <c r="K329" s="4"/>
      <c r="L329" s="4"/>
      <c r="M329" s="4"/>
      <c r="N329" s="4"/>
      <c r="O329" s="4"/>
      <c r="P329" s="4"/>
      <c r="Q329" s="4"/>
    </row>
    <row r="330" spans="2:17" ht="12.75">
      <c r="B330" s="4"/>
      <c r="C330" s="4"/>
      <c r="D330" s="4"/>
      <c r="E330" s="4"/>
      <c r="F330" s="4"/>
      <c r="G330" s="4"/>
      <c r="H330" s="4"/>
      <c r="I330" s="4"/>
      <c r="J330" s="4"/>
      <c r="K330" s="4"/>
      <c r="L330" s="4"/>
      <c r="M330" s="4"/>
      <c r="N330" s="4"/>
      <c r="O330" s="4"/>
      <c r="P330" s="4"/>
      <c r="Q330" s="4"/>
    </row>
    <row r="331" spans="2:17" ht="12.75">
      <c r="B331" s="4"/>
      <c r="C331" s="4"/>
      <c r="D331" s="4"/>
      <c r="E331" s="4"/>
      <c r="F331" s="4"/>
      <c r="G331" s="4"/>
      <c r="H331" s="4"/>
      <c r="I331" s="4"/>
      <c r="J331" s="4"/>
      <c r="K331" s="4"/>
      <c r="L331" s="4"/>
      <c r="M331" s="4"/>
      <c r="N331" s="4"/>
      <c r="O331" s="4"/>
      <c r="P331" s="4"/>
      <c r="Q331" s="4"/>
    </row>
    <row r="332" spans="2:17" ht="12.75">
      <c r="B332" s="4"/>
      <c r="C332" s="4"/>
      <c r="D332" s="4"/>
      <c r="E332" s="4"/>
      <c r="F332" s="4"/>
      <c r="G332" s="4"/>
      <c r="H332" s="4"/>
      <c r="I332" s="4"/>
      <c r="J332" s="4"/>
      <c r="K332" s="4"/>
      <c r="L332" s="4"/>
      <c r="M332" s="4"/>
      <c r="N332" s="4"/>
      <c r="O332" s="4"/>
      <c r="P332" s="4"/>
      <c r="Q332" s="4"/>
    </row>
    <row r="333" spans="2:17" ht="12.75">
      <c r="B333" s="4"/>
      <c r="C333" s="4"/>
      <c r="D333" s="4"/>
      <c r="E333" s="4"/>
      <c r="F333" s="4"/>
      <c r="G333" s="4"/>
      <c r="H333" s="4"/>
      <c r="I333" s="4"/>
      <c r="J333" s="4"/>
      <c r="K333" s="4"/>
      <c r="L333" s="4"/>
      <c r="M333" s="4"/>
      <c r="N333" s="4"/>
      <c r="O333" s="4"/>
      <c r="P333" s="4"/>
      <c r="Q333" s="4"/>
    </row>
    <row r="334" spans="2:17" ht="12.75">
      <c r="B334" s="4"/>
      <c r="C334" s="4"/>
      <c r="D334" s="4"/>
      <c r="E334" s="4"/>
      <c r="F334" s="4"/>
      <c r="G334" s="4"/>
      <c r="H334" s="4"/>
      <c r="I334" s="4"/>
      <c r="J334" s="4"/>
      <c r="K334" s="4"/>
      <c r="L334" s="4"/>
      <c r="M334" s="4"/>
      <c r="N334" s="4"/>
      <c r="O334" s="4"/>
      <c r="P334" s="4"/>
      <c r="Q334" s="4"/>
    </row>
    <row r="335" spans="2:17" ht="12.75">
      <c r="B335" s="4"/>
      <c r="C335" s="4"/>
      <c r="D335" s="4"/>
      <c r="E335" s="4"/>
      <c r="F335" s="4"/>
      <c r="G335" s="4"/>
      <c r="H335" s="4"/>
      <c r="I335" s="4"/>
      <c r="J335" s="4"/>
      <c r="K335" s="4"/>
      <c r="L335" s="4"/>
      <c r="M335" s="4"/>
      <c r="N335" s="4"/>
      <c r="O335" s="4"/>
      <c r="P335" s="4"/>
      <c r="Q335" s="4"/>
    </row>
    <row r="336" spans="2:17" ht="12.75">
      <c r="B336" s="4"/>
      <c r="C336" s="4"/>
      <c r="D336" s="4"/>
      <c r="E336" s="4"/>
      <c r="F336" s="4"/>
      <c r="G336" s="4"/>
      <c r="H336" s="4"/>
      <c r="I336" s="4"/>
      <c r="J336" s="4"/>
      <c r="K336" s="4"/>
      <c r="L336" s="4"/>
      <c r="M336" s="4"/>
      <c r="N336" s="4"/>
      <c r="O336" s="4"/>
      <c r="P336" s="4"/>
      <c r="Q336" s="4"/>
    </row>
    <row r="337" spans="2:17" ht="12.75">
      <c r="B337" s="4"/>
      <c r="C337" s="4"/>
      <c r="D337" s="4"/>
      <c r="E337" s="4"/>
      <c r="F337" s="4"/>
      <c r="G337" s="4"/>
      <c r="H337" s="4"/>
      <c r="I337" s="4"/>
      <c r="J337" s="4"/>
      <c r="K337" s="4"/>
      <c r="L337" s="4"/>
      <c r="M337" s="4"/>
      <c r="N337" s="4"/>
      <c r="O337" s="4"/>
      <c r="P337" s="4"/>
      <c r="Q337" s="4"/>
    </row>
    <row r="338" spans="2:17" ht="12.75">
      <c r="B338" s="4"/>
      <c r="C338" s="4"/>
      <c r="D338" s="4"/>
      <c r="E338" s="4"/>
      <c r="F338" s="4"/>
      <c r="G338" s="4"/>
      <c r="H338" s="4"/>
      <c r="I338" s="4"/>
      <c r="J338" s="4"/>
      <c r="K338" s="4"/>
      <c r="L338" s="4"/>
      <c r="M338" s="4"/>
      <c r="N338" s="4"/>
      <c r="O338" s="4"/>
      <c r="P338" s="4"/>
      <c r="Q338" s="4"/>
    </row>
    <row r="339" spans="2:17" ht="12.75">
      <c r="B339" s="4"/>
      <c r="C339" s="4"/>
      <c r="D339" s="4"/>
      <c r="E339" s="4"/>
      <c r="F339" s="4"/>
      <c r="G339" s="4"/>
      <c r="H339" s="4"/>
      <c r="I339" s="4"/>
      <c r="J339" s="4"/>
      <c r="K339" s="4"/>
      <c r="L339" s="4"/>
      <c r="M339" s="4"/>
      <c r="N339" s="4"/>
      <c r="O339" s="4"/>
      <c r="P339" s="4"/>
      <c r="Q339" s="4"/>
    </row>
    <row r="340" spans="2:17" ht="12.75">
      <c r="B340" s="4"/>
      <c r="C340" s="4"/>
      <c r="D340" s="4"/>
      <c r="E340" s="4"/>
      <c r="F340" s="4"/>
      <c r="G340" s="4"/>
      <c r="H340" s="4"/>
      <c r="I340" s="4"/>
      <c r="J340" s="4"/>
      <c r="K340" s="4"/>
      <c r="L340" s="4"/>
      <c r="M340" s="4"/>
      <c r="N340" s="4"/>
      <c r="O340" s="4"/>
      <c r="P340" s="4"/>
      <c r="Q340" s="4"/>
    </row>
    <row r="341" spans="2:17" ht="12.75">
      <c r="B341" s="4"/>
      <c r="C341" s="4"/>
      <c r="D341" s="4"/>
      <c r="E341" s="4"/>
      <c r="F341" s="4"/>
      <c r="G341" s="4"/>
      <c r="H341" s="4"/>
      <c r="I341" s="4"/>
      <c r="J341" s="4"/>
      <c r="K341" s="4"/>
      <c r="L341" s="4"/>
      <c r="M341" s="4"/>
      <c r="N341" s="4"/>
      <c r="O341" s="4"/>
      <c r="P341" s="4"/>
      <c r="Q341" s="4"/>
    </row>
    <row r="342" spans="2:17" ht="12.75">
      <c r="B342" s="4"/>
      <c r="C342" s="4"/>
      <c r="D342" s="4"/>
      <c r="E342" s="4"/>
      <c r="F342" s="4"/>
      <c r="G342" s="4"/>
      <c r="H342" s="4"/>
      <c r="I342" s="4"/>
      <c r="J342" s="4"/>
      <c r="K342" s="4"/>
      <c r="L342" s="4"/>
      <c r="M342" s="4"/>
      <c r="N342" s="4"/>
      <c r="O342" s="4"/>
      <c r="P342" s="4"/>
      <c r="Q342" s="4"/>
    </row>
    <row r="343" spans="2:17" ht="12.75">
      <c r="B343" s="4"/>
      <c r="C343" s="4"/>
      <c r="D343" s="4"/>
      <c r="E343" s="4"/>
      <c r="F343" s="4"/>
      <c r="G343" s="4"/>
      <c r="H343" s="4"/>
      <c r="I343" s="4"/>
      <c r="J343" s="4"/>
      <c r="K343" s="4"/>
      <c r="L343" s="4"/>
      <c r="M343" s="4"/>
      <c r="N343" s="4"/>
      <c r="O343" s="4"/>
      <c r="P343" s="4"/>
      <c r="Q343" s="4"/>
    </row>
    <row r="344" spans="2:17" ht="12.75">
      <c r="B344" s="4"/>
      <c r="C344" s="4"/>
      <c r="D344" s="4"/>
      <c r="E344" s="4"/>
      <c r="F344" s="4"/>
      <c r="G344" s="4"/>
      <c r="H344" s="4"/>
      <c r="I344" s="4"/>
      <c r="J344" s="4"/>
      <c r="K344" s="4"/>
      <c r="L344" s="4"/>
      <c r="M344" s="4"/>
      <c r="N344" s="4"/>
      <c r="O344" s="4"/>
      <c r="P344" s="4"/>
      <c r="Q344" s="4"/>
    </row>
    <row r="345" spans="2:17" ht="12.75">
      <c r="B345" s="4"/>
      <c r="C345" s="4"/>
      <c r="D345" s="4"/>
      <c r="E345" s="4"/>
      <c r="F345" s="4"/>
      <c r="G345" s="4"/>
      <c r="H345" s="4"/>
      <c r="I345" s="4"/>
      <c r="J345" s="4"/>
      <c r="K345" s="4"/>
      <c r="L345" s="4"/>
      <c r="M345" s="4"/>
      <c r="N345" s="4"/>
      <c r="O345" s="4"/>
      <c r="P345" s="4"/>
      <c r="Q345" s="4"/>
    </row>
    <row r="346" spans="2:17" ht="12.75">
      <c r="B346" s="4"/>
      <c r="C346" s="4"/>
      <c r="D346" s="4"/>
      <c r="E346" s="4"/>
      <c r="F346" s="4"/>
      <c r="G346" s="4"/>
      <c r="H346" s="4"/>
      <c r="I346" s="4"/>
      <c r="J346" s="4"/>
      <c r="K346" s="4"/>
      <c r="L346" s="4"/>
      <c r="M346" s="4"/>
      <c r="N346" s="4"/>
      <c r="O346" s="4"/>
      <c r="P346" s="4"/>
      <c r="Q346" s="4"/>
    </row>
    <row r="347" spans="2:17" ht="12.75">
      <c r="B347" s="4"/>
      <c r="C347" s="4"/>
      <c r="D347" s="4"/>
      <c r="E347" s="4"/>
      <c r="F347" s="4"/>
      <c r="G347" s="4"/>
      <c r="H347" s="4"/>
      <c r="I347" s="4"/>
      <c r="J347" s="4"/>
      <c r="K347" s="4"/>
      <c r="L347" s="4"/>
      <c r="M347" s="4"/>
      <c r="N347" s="4"/>
      <c r="O347" s="4"/>
      <c r="P347" s="4"/>
      <c r="Q347" s="4"/>
    </row>
    <row r="348" spans="2:17" ht="12.75">
      <c r="B348" s="4"/>
      <c r="C348" s="4"/>
      <c r="D348" s="4"/>
      <c r="E348" s="4"/>
      <c r="F348" s="4"/>
      <c r="G348" s="4"/>
      <c r="H348" s="4"/>
      <c r="I348" s="4"/>
      <c r="J348" s="4"/>
      <c r="K348" s="4"/>
      <c r="L348" s="4"/>
      <c r="M348" s="4"/>
      <c r="N348" s="4"/>
      <c r="O348" s="4"/>
      <c r="P348" s="4"/>
      <c r="Q348" s="4"/>
    </row>
    <row r="349" spans="2:17" ht="12.75">
      <c r="B349" s="4"/>
      <c r="C349" s="4"/>
      <c r="D349" s="4"/>
      <c r="E349" s="4"/>
      <c r="F349" s="4"/>
      <c r="G349" s="4"/>
      <c r="H349" s="4"/>
      <c r="I349" s="4"/>
      <c r="J349" s="4"/>
      <c r="K349" s="4"/>
      <c r="L349" s="4"/>
      <c r="M349" s="4"/>
      <c r="N349" s="4"/>
      <c r="O349" s="4"/>
      <c r="P349" s="4"/>
      <c r="Q349" s="4"/>
    </row>
    <row r="350" spans="2:17" ht="12.75">
      <c r="B350" s="4"/>
      <c r="C350" s="4"/>
      <c r="D350" s="4"/>
      <c r="E350" s="4"/>
      <c r="F350" s="4"/>
      <c r="G350" s="4"/>
      <c r="H350" s="4"/>
      <c r="I350" s="4"/>
      <c r="J350" s="4"/>
      <c r="K350" s="4"/>
      <c r="L350" s="4"/>
      <c r="M350" s="4"/>
      <c r="N350" s="4"/>
      <c r="O350" s="4"/>
      <c r="P350" s="4"/>
      <c r="Q350" s="4"/>
    </row>
    <row r="351" spans="2:17" ht="12.75">
      <c r="B351" s="4"/>
      <c r="C351" s="4"/>
      <c r="D351" s="4"/>
      <c r="E351" s="4"/>
      <c r="F351" s="4"/>
      <c r="G351" s="4"/>
      <c r="H351" s="4"/>
      <c r="I351" s="4"/>
      <c r="J351" s="4"/>
      <c r="K351" s="4"/>
      <c r="L351" s="4"/>
      <c r="M351" s="4"/>
      <c r="N351" s="4"/>
      <c r="O351" s="4"/>
      <c r="P351" s="4"/>
      <c r="Q351" s="4"/>
    </row>
    <row r="352" spans="2:17" ht="12.75">
      <c r="B352" s="4"/>
      <c r="C352" s="4"/>
      <c r="D352" s="4"/>
      <c r="E352" s="4"/>
      <c r="F352" s="4"/>
      <c r="G352" s="4"/>
      <c r="H352" s="4"/>
      <c r="I352" s="4"/>
      <c r="J352" s="4"/>
      <c r="K352" s="4"/>
      <c r="L352" s="4"/>
      <c r="M352" s="4"/>
      <c r="N352" s="4"/>
      <c r="O352" s="4"/>
      <c r="P352" s="4"/>
      <c r="Q352" s="4"/>
    </row>
    <row r="353" spans="2:17" ht="12.75">
      <c r="B353" s="4"/>
      <c r="C353" s="4"/>
      <c r="D353" s="4"/>
      <c r="E353" s="4"/>
      <c r="F353" s="4"/>
      <c r="G353" s="4"/>
      <c r="H353" s="4"/>
      <c r="I353" s="4"/>
      <c r="J353" s="4"/>
      <c r="K353" s="4"/>
      <c r="L353" s="4"/>
      <c r="M353" s="4"/>
      <c r="N353" s="4"/>
      <c r="O353" s="4"/>
      <c r="P353" s="4"/>
      <c r="Q353" s="4"/>
    </row>
    <row r="354" spans="2:17" ht="12.75">
      <c r="B354" s="4"/>
      <c r="C354" s="4"/>
      <c r="D354" s="4"/>
      <c r="E354" s="4"/>
      <c r="F354" s="4"/>
      <c r="G354" s="4"/>
      <c r="H354" s="4"/>
      <c r="I354" s="4"/>
      <c r="J354" s="4"/>
      <c r="K354" s="4"/>
      <c r="L354" s="4"/>
      <c r="M354" s="4"/>
      <c r="N354" s="4"/>
      <c r="O354" s="4"/>
      <c r="P354" s="4"/>
      <c r="Q354" s="4"/>
    </row>
    <row r="355" spans="2:17" ht="12.75">
      <c r="B355" s="4"/>
      <c r="C355" s="4"/>
      <c r="D355" s="4"/>
      <c r="E355" s="4"/>
      <c r="F355" s="4"/>
      <c r="G355" s="4"/>
      <c r="H355" s="4"/>
      <c r="I355" s="4"/>
      <c r="J355" s="4"/>
      <c r="K355" s="4"/>
      <c r="L355" s="4"/>
      <c r="M355" s="4"/>
      <c r="N355" s="4"/>
      <c r="O355" s="4"/>
      <c r="P355" s="4"/>
      <c r="Q355" s="4"/>
    </row>
    <row r="356" spans="2:17" ht="12.75">
      <c r="B356" s="4"/>
      <c r="C356" s="4"/>
      <c r="D356" s="4"/>
      <c r="E356" s="4"/>
      <c r="F356" s="4"/>
      <c r="G356" s="4"/>
      <c r="H356" s="4"/>
      <c r="I356" s="4"/>
      <c r="J356" s="4"/>
      <c r="K356" s="4"/>
      <c r="L356" s="4"/>
      <c r="M356" s="4"/>
      <c r="N356" s="4"/>
      <c r="O356" s="4"/>
      <c r="P356" s="4"/>
      <c r="Q356" s="4"/>
    </row>
    <row r="357" spans="2:17" ht="12.75">
      <c r="B357" s="4"/>
      <c r="C357" s="4"/>
      <c r="D357" s="4"/>
      <c r="E357" s="4"/>
      <c r="F357" s="4"/>
      <c r="G357" s="4"/>
      <c r="H357" s="4"/>
      <c r="I357" s="4"/>
      <c r="J357" s="4"/>
      <c r="K357" s="4"/>
      <c r="L357" s="4"/>
      <c r="M357" s="4"/>
      <c r="N357" s="4"/>
      <c r="O357" s="4"/>
      <c r="P357" s="4"/>
      <c r="Q357" s="4"/>
    </row>
    <row r="358" spans="2:17" ht="12.75">
      <c r="B358" s="4"/>
      <c r="C358" s="4"/>
      <c r="D358" s="4"/>
      <c r="E358" s="4"/>
      <c r="F358" s="4"/>
      <c r="G358" s="4"/>
      <c r="H358" s="4"/>
      <c r="I358" s="4"/>
      <c r="J358" s="4"/>
      <c r="K358" s="4"/>
      <c r="L358" s="4"/>
      <c r="M358" s="4"/>
      <c r="N358" s="4"/>
      <c r="O358" s="4"/>
      <c r="P358" s="4"/>
      <c r="Q358" s="4"/>
    </row>
    <row r="359" spans="2:17" ht="12.75">
      <c r="B359" s="4"/>
      <c r="C359" s="4"/>
      <c r="D359" s="4"/>
      <c r="E359" s="4"/>
      <c r="F359" s="4"/>
      <c r="G359" s="4"/>
      <c r="H359" s="4"/>
      <c r="I359" s="4"/>
      <c r="J359" s="4"/>
      <c r="K359" s="4"/>
      <c r="L359" s="4"/>
      <c r="M359" s="4"/>
      <c r="N359" s="4"/>
      <c r="O359" s="4"/>
      <c r="P359" s="4"/>
      <c r="Q359" s="4"/>
    </row>
    <row r="360" spans="2:17" ht="12.75">
      <c r="B360" s="4"/>
      <c r="C360" s="4"/>
      <c r="D360" s="4"/>
      <c r="E360" s="4"/>
      <c r="F360" s="4"/>
      <c r="G360" s="4"/>
      <c r="H360" s="4"/>
      <c r="I360" s="4"/>
      <c r="J360" s="4"/>
      <c r="K360" s="4"/>
      <c r="L360" s="4"/>
      <c r="M360" s="4"/>
      <c r="N360" s="4"/>
      <c r="O360" s="4"/>
      <c r="P360" s="4"/>
      <c r="Q360" s="4"/>
    </row>
    <row r="361" spans="2:17" ht="12.75">
      <c r="B361" s="4"/>
      <c r="C361" s="4"/>
      <c r="D361" s="4"/>
      <c r="E361" s="4"/>
      <c r="F361" s="4"/>
      <c r="G361" s="4"/>
      <c r="H361" s="4"/>
      <c r="I361" s="4"/>
      <c r="J361" s="4"/>
      <c r="K361" s="4"/>
      <c r="L361" s="4"/>
      <c r="M361" s="4"/>
      <c r="N361" s="4"/>
      <c r="O361" s="4"/>
      <c r="P361" s="4"/>
      <c r="Q361" s="4"/>
    </row>
    <row r="362" spans="2:17" ht="12.75">
      <c r="B362" s="4"/>
      <c r="C362" s="4"/>
      <c r="D362" s="4"/>
      <c r="E362" s="4"/>
      <c r="F362" s="4"/>
      <c r="G362" s="4"/>
      <c r="H362" s="4"/>
      <c r="I362" s="4"/>
      <c r="J362" s="4"/>
      <c r="K362" s="4"/>
      <c r="L362" s="4"/>
      <c r="M362" s="4"/>
      <c r="N362" s="4"/>
      <c r="O362" s="4"/>
      <c r="P362" s="4"/>
      <c r="Q362" s="4"/>
    </row>
    <row r="363" spans="2:17" ht="12.75">
      <c r="B363" s="4"/>
      <c r="C363" s="4"/>
      <c r="D363" s="4"/>
      <c r="E363" s="4"/>
      <c r="F363" s="4"/>
      <c r="G363" s="4"/>
      <c r="H363" s="4"/>
      <c r="I363" s="4"/>
      <c r="J363" s="4"/>
      <c r="K363" s="4"/>
      <c r="L363" s="4"/>
      <c r="M363" s="4"/>
      <c r="N363" s="4"/>
      <c r="O363" s="4"/>
      <c r="P363" s="4"/>
      <c r="Q363" s="4"/>
    </row>
    <row r="364" spans="2:17" ht="12.75">
      <c r="B364" s="4"/>
      <c r="C364" s="4"/>
      <c r="D364" s="4"/>
      <c r="E364" s="4"/>
      <c r="F364" s="4"/>
      <c r="G364" s="4"/>
      <c r="H364" s="4"/>
      <c r="I364" s="4"/>
      <c r="J364" s="4"/>
      <c r="K364" s="4"/>
      <c r="L364" s="4"/>
      <c r="M364" s="4"/>
      <c r="N364" s="4"/>
      <c r="O364" s="4"/>
      <c r="P364" s="4"/>
      <c r="Q364" s="4"/>
    </row>
    <row r="365" spans="2:17" ht="12.75">
      <c r="B365" s="4"/>
      <c r="C365" s="4"/>
      <c r="D365" s="4"/>
      <c r="E365" s="4"/>
      <c r="F365" s="4"/>
      <c r="G365" s="4"/>
      <c r="H365" s="4"/>
      <c r="I365" s="4"/>
      <c r="J365" s="4"/>
      <c r="K365" s="4"/>
      <c r="L365" s="4"/>
      <c r="M365" s="4"/>
      <c r="N365" s="4"/>
      <c r="O365" s="4"/>
      <c r="P365" s="4"/>
      <c r="Q365" s="4"/>
    </row>
    <row r="366" spans="2:17" ht="12.75">
      <c r="B366" s="4"/>
      <c r="C366" s="4"/>
      <c r="D366" s="4"/>
      <c r="E366" s="4"/>
      <c r="F366" s="4"/>
      <c r="G366" s="4"/>
      <c r="H366" s="4"/>
      <c r="I366" s="4"/>
      <c r="J366" s="4"/>
      <c r="K366" s="4"/>
      <c r="L366" s="4"/>
      <c r="M366" s="4"/>
      <c r="N366" s="4"/>
      <c r="O366" s="4"/>
      <c r="P366" s="4"/>
      <c r="Q366" s="4"/>
    </row>
    <row r="367" spans="2:17" ht="12.75">
      <c r="B367" s="4"/>
      <c r="C367" s="4"/>
      <c r="D367" s="4"/>
      <c r="E367" s="4"/>
      <c r="F367" s="4"/>
      <c r="G367" s="4"/>
      <c r="H367" s="4"/>
      <c r="I367" s="4"/>
      <c r="J367" s="4"/>
      <c r="K367" s="4"/>
      <c r="L367" s="4"/>
      <c r="M367" s="4"/>
      <c r="N367" s="4"/>
      <c r="O367" s="4"/>
      <c r="P367" s="4"/>
      <c r="Q367" s="4"/>
    </row>
    <row r="368" spans="2:17" ht="12.75">
      <c r="B368" s="4"/>
      <c r="C368" s="4"/>
      <c r="D368" s="4"/>
      <c r="E368" s="4"/>
      <c r="F368" s="4"/>
      <c r="G368" s="4"/>
      <c r="H368" s="4"/>
      <c r="I368" s="4"/>
      <c r="J368" s="4"/>
      <c r="K368" s="4"/>
      <c r="L368" s="4"/>
      <c r="M368" s="4"/>
      <c r="N368" s="4"/>
      <c r="O368" s="4"/>
      <c r="P368" s="4"/>
      <c r="Q368" s="4"/>
    </row>
    <row r="369" spans="2:17" ht="12.75">
      <c r="B369" s="4"/>
      <c r="C369" s="4"/>
      <c r="D369" s="4"/>
      <c r="E369" s="4"/>
      <c r="F369" s="4"/>
      <c r="G369" s="4"/>
      <c r="H369" s="4"/>
      <c r="I369" s="4"/>
      <c r="J369" s="4"/>
      <c r="K369" s="4"/>
      <c r="L369" s="4"/>
      <c r="M369" s="4"/>
      <c r="N369" s="4"/>
      <c r="O369" s="4"/>
      <c r="P369" s="4"/>
      <c r="Q369" s="4"/>
    </row>
    <row r="370" spans="2:17" ht="12.75">
      <c r="B370" s="4"/>
      <c r="C370" s="4"/>
      <c r="D370" s="4"/>
      <c r="E370" s="4"/>
      <c r="F370" s="4"/>
      <c r="G370" s="4"/>
      <c r="H370" s="4"/>
      <c r="I370" s="4"/>
      <c r="J370" s="4"/>
      <c r="K370" s="4"/>
      <c r="L370" s="4"/>
      <c r="M370" s="4"/>
      <c r="N370" s="4"/>
      <c r="O370" s="4"/>
      <c r="P370" s="4"/>
      <c r="Q370" s="4"/>
    </row>
    <row r="371" spans="2:17" ht="12.75">
      <c r="B371" s="4"/>
      <c r="C371" s="4"/>
      <c r="D371" s="4"/>
      <c r="E371" s="4"/>
      <c r="F371" s="4"/>
      <c r="G371" s="4"/>
      <c r="H371" s="4"/>
      <c r="I371" s="4"/>
      <c r="J371" s="4"/>
      <c r="K371" s="4"/>
      <c r="L371" s="4"/>
      <c r="M371" s="4"/>
      <c r="N371" s="4"/>
      <c r="O371" s="4"/>
      <c r="P371" s="4"/>
      <c r="Q371" s="4"/>
    </row>
    <row r="372" spans="2:17" ht="12.75">
      <c r="B372" s="4"/>
      <c r="C372" s="4"/>
      <c r="D372" s="4"/>
      <c r="E372" s="4"/>
      <c r="F372" s="4"/>
      <c r="G372" s="4"/>
      <c r="H372" s="4"/>
      <c r="I372" s="4"/>
      <c r="J372" s="4"/>
      <c r="K372" s="4"/>
      <c r="L372" s="4"/>
      <c r="M372" s="4"/>
      <c r="N372" s="4"/>
      <c r="O372" s="4"/>
      <c r="P372" s="4"/>
      <c r="Q372" s="4"/>
    </row>
    <row r="373" spans="2:17" ht="12.75">
      <c r="B373" s="4"/>
      <c r="C373" s="4"/>
      <c r="D373" s="4"/>
      <c r="E373" s="4"/>
      <c r="F373" s="4"/>
      <c r="G373" s="4"/>
      <c r="H373" s="4"/>
      <c r="I373" s="4"/>
      <c r="J373" s="4"/>
      <c r="K373" s="4"/>
      <c r="L373" s="4"/>
      <c r="M373" s="4"/>
      <c r="N373" s="4"/>
      <c r="O373" s="4"/>
      <c r="P373" s="4"/>
      <c r="Q373" s="4"/>
    </row>
    <row r="374" spans="2:17" ht="12.75">
      <c r="B374" s="4"/>
      <c r="C374" s="4"/>
      <c r="D374" s="4"/>
      <c r="E374" s="4"/>
      <c r="F374" s="4"/>
      <c r="G374" s="4"/>
      <c r="H374" s="4"/>
      <c r="I374" s="4"/>
      <c r="J374" s="4"/>
      <c r="K374" s="4"/>
      <c r="L374" s="4"/>
      <c r="M374" s="4"/>
      <c r="N374" s="4"/>
      <c r="O374" s="4"/>
      <c r="P374" s="4"/>
      <c r="Q374" s="4"/>
    </row>
    <row r="375" spans="2:17" ht="12.75">
      <c r="B375" s="4"/>
      <c r="C375" s="4"/>
      <c r="D375" s="4"/>
      <c r="E375" s="4"/>
      <c r="F375" s="4"/>
      <c r="G375" s="4"/>
      <c r="H375" s="4"/>
      <c r="I375" s="4"/>
      <c r="J375" s="4"/>
      <c r="K375" s="4"/>
      <c r="L375" s="4"/>
      <c r="M375" s="4"/>
      <c r="N375" s="4"/>
      <c r="O375" s="4"/>
      <c r="P375" s="4"/>
      <c r="Q375" s="4"/>
    </row>
    <row r="376" spans="2:17" ht="12.75">
      <c r="B376" s="4"/>
      <c r="C376" s="4"/>
      <c r="D376" s="4"/>
      <c r="E376" s="4"/>
      <c r="F376" s="4"/>
      <c r="G376" s="4"/>
      <c r="H376" s="4"/>
      <c r="I376" s="4"/>
      <c r="J376" s="4"/>
      <c r="K376" s="4"/>
      <c r="L376" s="4"/>
      <c r="M376" s="4"/>
      <c r="N376" s="4"/>
      <c r="O376" s="4"/>
      <c r="P376" s="4"/>
      <c r="Q376" s="4"/>
    </row>
    <row r="377" spans="2:17" ht="12.75">
      <c r="B377" s="4"/>
      <c r="C377" s="4"/>
      <c r="D377" s="4"/>
      <c r="E377" s="4"/>
      <c r="F377" s="4"/>
      <c r="G377" s="4"/>
      <c r="H377" s="4"/>
      <c r="I377" s="4"/>
      <c r="J377" s="4"/>
      <c r="K377" s="4"/>
      <c r="L377" s="4"/>
      <c r="M377" s="4"/>
      <c r="N377" s="4"/>
      <c r="O377" s="4"/>
      <c r="P377" s="4"/>
      <c r="Q377" s="4"/>
    </row>
    <row r="378" spans="2:17" ht="12.75">
      <c r="B378" s="4"/>
      <c r="C378" s="4"/>
      <c r="D378" s="4"/>
      <c r="E378" s="4"/>
      <c r="F378" s="4"/>
      <c r="G378" s="4"/>
      <c r="H378" s="4"/>
      <c r="I378" s="4"/>
      <c r="J378" s="4"/>
      <c r="K378" s="4"/>
      <c r="L378" s="4"/>
      <c r="M378" s="4"/>
      <c r="N378" s="4"/>
      <c r="O378" s="4"/>
      <c r="P378" s="4"/>
      <c r="Q378" s="4"/>
    </row>
    <row r="379" spans="2:17" ht="12.75">
      <c r="B379" s="4"/>
      <c r="C379" s="4"/>
      <c r="D379" s="4"/>
      <c r="E379" s="4"/>
      <c r="F379" s="4"/>
      <c r="G379" s="4"/>
      <c r="H379" s="4"/>
      <c r="I379" s="4"/>
      <c r="J379" s="4"/>
      <c r="K379" s="4"/>
      <c r="L379" s="4"/>
      <c r="M379" s="4"/>
      <c r="N379" s="4"/>
      <c r="O379" s="4"/>
      <c r="P379" s="4"/>
      <c r="Q379" s="4"/>
    </row>
    <row r="380" spans="2:17" ht="12.75">
      <c r="B380" s="4"/>
      <c r="C380" s="4"/>
      <c r="D380" s="4"/>
      <c r="E380" s="4"/>
      <c r="F380" s="4"/>
      <c r="G380" s="4"/>
      <c r="H380" s="4"/>
      <c r="I380" s="4"/>
      <c r="J380" s="4"/>
      <c r="K380" s="4"/>
      <c r="L380" s="4"/>
      <c r="M380" s="4"/>
      <c r="N380" s="4"/>
      <c r="O380" s="4"/>
      <c r="P380" s="4"/>
      <c r="Q380" s="4"/>
    </row>
    <row r="381" spans="2:17" ht="12.75">
      <c r="B381" s="4"/>
      <c r="C381" s="4"/>
      <c r="D381" s="4"/>
      <c r="E381" s="4"/>
      <c r="F381" s="4"/>
      <c r="G381" s="4"/>
      <c r="H381" s="4"/>
      <c r="I381" s="4"/>
      <c r="J381" s="4"/>
      <c r="K381" s="4"/>
      <c r="L381" s="4"/>
      <c r="M381" s="4"/>
      <c r="N381" s="4"/>
      <c r="O381" s="4"/>
      <c r="P381" s="4"/>
      <c r="Q381" s="4"/>
    </row>
    <row r="382" spans="2:17" ht="12.75">
      <c r="B382" s="4"/>
      <c r="C382" s="4"/>
      <c r="D382" s="4"/>
      <c r="E382" s="4"/>
      <c r="F382" s="4"/>
      <c r="G382" s="4"/>
      <c r="H382" s="4"/>
      <c r="I382" s="4"/>
      <c r="J382" s="4"/>
      <c r="K382" s="4"/>
      <c r="L382" s="4"/>
      <c r="M382" s="4"/>
      <c r="N382" s="4"/>
      <c r="O382" s="4"/>
      <c r="P382" s="4"/>
      <c r="Q382" s="4"/>
    </row>
    <row r="383" spans="2:17" ht="12.75">
      <c r="B383" s="4"/>
      <c r="C383" s="4"/>
      <c r="D383" s="4"/>
      <c r="E383" s="4"/>
      <c r="F383" s="4"/>
      <c r="G383" s="4"/>
      <c r="H383" s="4"/>
      <c r="I383" s="4"/>
      <c r="J383" s="4"/>
      <c r="K383" s="4"/>
      <c r="L383" s="4"/>
      <c r="M383" s="4"/>
      <c r="N383" s="4"/>
      <c r="O383" s="4"/>
      <c r="P383" s="4"/>
      <c r="Q383" s="4"/>
    </row>
    <row r="384" spans="2:17" ht="12.75">
      <c r="B384" s="4"/>
      <c r="C384" s="4"/>
      <c r="D384" s="4"/>
      <c r="E384" s="4"/>
      <c r="F384" s="4"/>
      <c r="G384" s="4"/>
      <c r="H384" s="4"/>
      <c r="I384" s="4"/>
      <c r="J384" s="4"/>
      <c r="K384" s="4"/>
      <c r="L384" s="4"/>
      <c r="M384" s="4"/>
      <c r="N384" s="4"/>
      <c r="O384" s="4"/>
      <c r="P384" s="4"/>
      <c r="Q384" s="4"/>
    </row>
    <row r="385" spans="2:17" ht="12.75">
      <c r="B385" s="4"/>
      <c r="C385" s="4"/>
      <c r="D385" s="4"/>
      <c r="E385" s="4"/>
      <c r="F385" s="4"/>
      <c r="G385" s="4"/>
      <c r="H385" s="4"/>
      <c r="I385" s="4"/>
      <c r="J385" s="4"/>
      <c r="K385" s="4"/>
      <c r="L385" s="4"/>
      <c r="M385" s="4"/>
      <c r="N385" s="4"/>
      <c r="O385" s="4"/>
      <c r="P385" s="4"/>
      <c r="Q385" s="4"/>
    </row>
    <row r="386" spans="2:17" ht="12.75">
      <c r="B386" s="4"/>
      <c r="C386" s="4"/>
      <c r="D386" s="4"/>
      <c r="E386" s="4"/>
      <c r="F386" s="4"/>
      <c r="G386" s="4"/>
      <c r="H386" s="4"/>
      <c r="I386" s="4"/>
      <c r="J386" s="4"/>
      <c r="K386" s="4"/>
      <c r="L386" s="4"/>
      <c r="M386" s="4"/>
      <c r="N386" s="4"/>
      <c r="O386" s="4"/>
      <c r="P386" s="4"/>
      <c r="Q386" s="4"/>
    </row>
    <row r="387" spans="2:17" ht="12.75">
      <c r="B387" s="4"/>
      <c r="C387" s="4"/>
      <c r="D387" s="4"/>
      <c r="E387" s="4"/>
      <c r="F387" s="4"/>
      <c r="G387" s="4"/>
      <c r="H387" s="4"/>
      <c r="I387" s="4"/>
      <c r="J387" s="4"/>
      <c r="K387" s="4"/>
      <c r="L387" s="4"/>
      <c r="M387" s="4"/>
      <c r="N387" s="4"/>
      <c r="O387" s="4"/>
      <c r="P387" s="4"/>
      <c r="Q387" s="4"/>
    </row>
    <row r="388" spans="2:17" ht="12.75">
      <c r="B388" s="4"/>
      <c r="C388" s="4"/>
      <c r="D388" s="4"/>
      <c r="E388" s="4"/>
      <c r="F388" s="4"/>
      <c r="G388" s="4"/>
      <c r="H388" s="4"/>
      <c r="I388" s="4"/>
      <c r="J388" s="4"/>
      <c r="K388" s="4"/>
      <c r="L388" s="4"/>
      <c r="M388" s="4"/>
      <c r="N388" s="4"/>
      <c r="O388" s="4"/>
      <c r="P388" s="4"/>
      <c r="Q388" s="4"/>
    </row>
    <row r="389" spans="2:17" ht="12.75">
      <c r="B389" s="4"/>
      <c r="C389" s="4"/>
      <c r="D389" s="4"/>
      <c r="E389" s="4"/>
      <c r="F389" s="4"/>
      <c r="G389" s="4"/>
      <c r="H389" s="4"/>
      <c r="I389" s="4"/>
      <c r="J389" s="4"/>
      <c r="K389" s="4"/>
      <c r="L389" s="4"/>
      <c r="M389" s="4"/>
      <c r="N389" s="4"/>
      <c r="O389" s="4"/>
      <c r="P389" s="4"/>
      <c r="Q389" s="4"/>
    </row>
    <row r="390" spans="2:17" ht="12.75">
      <c r="B390" s="4"/>
      <c r="C390" s="4"/>
      <c r="D390" s="4"/>
      <c r="E390" s="4"/>
      <c r="F390" s="4"/>
      <c r="G390" s="4"/>
      <c r="H390" s="4"/>
      <c r="I390" s="4"/>
      <c r="J390" s="4"/>
      <c r="K390" s="4"/>
      <c r="L390" s="4"/>
      <c r="M390" s="4"/>
      <c r="N390" s="4"/>
      <c r="O390" s="4"/>
      <c r="P390" s="4"/>
      <c r="Q390" s="4"/>
    </row>
    <row r="391" spans="2:17" ht="12.75">
      <c r="B391" s="4"/>
      <c r="C391" s="4"/>
      <c r="D391" s="4"/>
      <c r="E391" s="4"/>
      <c r="F391" s="4"/>
      <c r="G391" s="4"/>
      <c r="H391" s="4"/>
      <c r="I391" s="4"/>
      <c r="J391" s="4"/>
      <c r="K391" s="4"/>
      <c r="L391" s="4"/>
      <c r="M391" s="4"/>
      <c r="N391" s="4"/>
      <c r="O391" s="4"/>
      <c r="P391" s="4"/>
      <c r="Q391" s="4"/>
    </row>
    <row r="392" spans="2:17" ht="12.75">
      <c r="B392" s="4"/>
      <c r="C392" s="4"/>
      <c r="D392" s="4"/>
      <c r="E392" s="4"/>
      <c r="F392" s="4"/>
      <c r="G392" s="4"/>
      <c r="H392" s="4"/>
      <c r="I392" s="4"/>
      <c r="J392" s="4"/>
      <c r="K392" s="4"/>
      <c r="L392" s="4"/>
      <c r="M392" s="4"/>
      <c r="N392" s="4"/>
      <c r="O392" s="4"/>
      <c r="P392" s="4"/>
      <c r="Q392" s="4"/>
    </row>
    <row r="393" spans="2:17" ht="12.75">
      <c r="B393" s="4"/>
      <c r="C393" s="4"/>
      <c r="D393" s="4"/>
      <c r="E393" s="4"/>
      <c r="F393" s="4"/>
      <c r="G393" s="4"/>
      <c r="H393" s="4"/>
      <c r="I393" s="4"/>
      <c r="J393" s="4"/>
      <c r="K393" s="4"/>
      <c r="L393" s="4"/>
      <c r="M393" s="4"/>
      <c r="N393" s="4"/>
      <c r="O393" s="4"/>
      <c r="P393" s="4"/>
      <c r="Q393" s="4"/>
    </row>
    <row r="394" spans="2:17" ht="12.75">
      <c r="B394" s="4"/>
      <c r="C394" s="4"/>
      <c r="D394" s="4"/>
      <c r="E394" s="4"/>
      <c r="F394" s="4"/>
      <c r="G394" s="4"/>
      <c r="H394" s="4"/>
      <c r="I394" s="4"/>
      <c r="J394" s="4"/>
      <c r="K394" s="4"/>
      <c r="L394" s="4"/>
      <c r="M394" s="4"/>
      <c r="N394" s="4"/>
      <c r="O394" s="4"/>
      <c r="P394" s="4"/>
      <c r="Q394" s="4"/>
    </row>
    <row r="395" spans="2:17" ht="12.75">
      <c r="B395" s="4"/>
      <c r="C395" s="4"/>
      <c r="D395" s="4"/>
      <c r="E395" s="4"/>
      <c r="F395" s="4"/>
      <c r="G395" s="4"/>
      <c r="H395" s="4"/>
      <c r="I395" s="4"/>
      <c r="J395" s="4"/>
      <c r="K395" s="4"/>
      <c r="L395" s="4"/>
      <c r="M395" s="4"/>
      <c r="N395" s="4"/>
      <c r="O395" s="4"/>
      <c r="P395" s="4"/>
      <c r="Q395" s="4"/>
    </row>
    <row r="396" spans="2:17" ht="12.75">
      <c r="B396" s="4"/>
      <c r="C396" s="4"/>
      <c r="D396" s="4"/>
      <c r="E396" s="4"/>
      <c r="F396" s="4"/>
      <c r="G396" s="4"/>
      <c r="H396" s="4"/>
      <c r="I396" s="4"/>
      <c r="J396" s="4"/>
      <c r="K396" s="4"/>
      <c r="L396" s="4"/>
      <c r="M396" s="4"/>
      <c r="N396" s="4"/>
      <c r="O396" s="4"/>
      <c r="P396" s="4"/>
      <c r="Q396" s="4"/>
    </row>
    <row r="397" spans="2:17" ht="12.75">
      <c r="B397" s="4"/>
      <c r="C397" s="4"/>
      <c r="D397" s="4"/>
      <c r="E397" s="4"/>
      <c r="F397" s="4"/>
      <c r="G397" s="4"/>
      <c r="H397" s="4"/>
      <c r="I397" s="4"/>
      <c r="J397" s="4"/>
      <c r="K397" s="4"/>
      <c r="L397" s="4"/>
      <c r="M397" s="4"/>
      <c r="N397" s="4"/>
      <c r="O397" s="4"/>
      <c r="P397" s="4"/>
      <c r="Q397" s="4"/>
    </row>
    <row r="398" spans="2:17" ht="12.75">
      <c r="B398" s="4"/>
      <c r="C398" s="4"/>
      <c r="D398" s="4"/>
      <c r="E398" s="4"/>
      <c r="F398" s="4"/>
      <c r="G398" s="4"/>
      <c r="H398" s="4"/>
      <c r="I398" s="4"/>
      <c r="J398" s="4"/>
      <c r="K398" s="4"/>
      <c r="L398" s="4"/>
      <c r="M398" s="4"/>
      <c r="N398" s="4"/>
      <c r="O398" s="4"/>
      <c r="P398" s="4"/>
      <c r="Q398" s="4"/>
    </row>
    <row r="399" spans="2:17" ht="12.75">
      <c r="B399" s="4"/>
      <c r="C399" s="4"/>
      <c r="D399" s="4"/>
      <c r="E399" s="4"/>
      <c r="F399" s="4"/>
      <c r="G399" s="4"/>
      <c r="H399" s="4"/>
      <c r="I399" s="4"/>
      <c r="J399" s="4"/>
      <c r="K399" s="4"/>
      <c r="L399" s="4"/>
      <c r="M399" s="4"/>
      <c r="N399" s="4"/>
      <c r="O399" s="4"/>
      <c r="P399" s="4"/>
      <c r="Q399" s="4"/>
    </row>
    <row r="400" spans="2:17" ht="12.75">
      <c r="B400" s="4"/>
      <c r="C400" s="4"/>
      <c r="D400" s="4"/>
      <c r="E400" s="4"/>
      <c r="F400" s="4"/>
      <c r="G400" s="4"/>
      <c r="H400" s="4"/>
      <c r="I400" s="4"/>
      <c r="J400" s="4"/>
      <c r="K400" s="4"/>
      <c r="L400" s="4"/>
      <c r="M400" s="4"/>
      <c r="N400" s="4"/>
      <c r="O400" s="4"/>
      <c r="P400" s="4"/>
      <c r="Q400" s="4"/>
    </row>
    <row r="401" spans="2:17" ht="12.75">
      <c r="B401" s="4"/>
      <c r="C401" s="4"/>
      <c r="D401" s="4"/>
      <c r="E401" s="4"/>
      <c r="F401" s="4"/>
      <c r="G401" s="4"/>
      <c r="H401" s="4"/>
      <c r="I401" s="4"/>
      <c r="J401" s="4"/>
      <c r="K401" s="4"/>
      <c r="L401" s="4"/>
      <c r="M401" s="4"/>
      <c r="N401" s="4"/>
      <c r="O401" s="4"/>
      <c r="P401" s="4"/>
      <c r="Q401" s="4"/>
    </row>
    <row r="402" spans="2:17" ht="12.75">
      <c r="B402" s="4"/>
      <c r="C402" s="4"/>
      <c r="D402" s="4"/>
      <c r="E402" s="4"/>
      <c r="F402" s="4"/>
      <c r="G402" s="4"/>
      <c r="H402" s="4"/>
      <c r="I402" s="4"/>
      <c r="J402" s="4"/>
      <c r="K402" s="4"/>
      <c r="L402" s="4"/>
      <c r="M402" s="4"/>
      <c r="N402" s="4"/>
      <c r="O402" s="4"/>
      <c r="P402" s="4"/>
      <c r="Q402" s="4"/>
    </row>
    <row r="403" spans="2:17" ht="12.75">
      <c r="B403" s="4"/>
      <c r="C403" s="4"/>
      <c r="D403" s="4"/>
      <c r="E403" s="4"/>
      <c r="F403" s="4"/>
      <c r="G403" s="4"/>
      <c r="H403" s="4"/>
      <c r="I403" s="4"/>
      <c r="J403" s="4"/>
      <c r="K403" s="4"/>
      <c r="L403" s="4"/>
      <c r="M403" s="4"/>
      <c r="N403" s="4"/>
      <c r="O403" s="4"/>
      <c r="P403" s="4"/>
      <c r="Q403" s="4"/>
    </row>
    <row r="404" spans="2:17" ht="12.75">
      <c r="B404" s="4"/>
      <c r="C404" s="4"/>
      <c r="D404" s="4"/>
      <c r="E404" s="4"/>
      <c r="F404" s="4"/>
      <c r="G404" s="4"/>
      <c r="H404" s="4"/>
      <c r="I404" s="4"/>
      <c r="J404" s="4"/>
      <c r="K404" s="4"/>
      <c r="L404" s="4"/>
      <c r="M404" s="4"/>
      <c r="N404" s="4"/>
      <c r="O404" s="4"/>
      <c r="P404" s="4"/>
      <c r="Q404" s="4"/>
    </row>
    <row r="405" spans="2:17" ht="12.75">
      <c r="B405" s="4"/>
      <c r="C405" s="4"/>
      <c r="D405" s="4"/>
      <c r="E405" s="4"/>
      <c r="F405" s="4"/>
      <c r="G405" s="4"/>
      <c r="H405" s="4"/>
      <c r="I405" s="4"/>
      <c r="J405" s="4"/>
      <c r="K405" s="4"/>
      <c r="L405" s="4"/>
      <c r="M405" s="4"/>
      <c r="N405" s="4"/>
      <c r="O405" s="4"/>
      <c r="P405" s="4"/>
      <c r="Q405" s="4"/>
    </row>
    <row r="406" spans="2:17" ht="12.75">
      <c r="B406" s="4"/>
      <c r="C406" s="4"/>
      <c r="D406" s="4"/>
      <c r="E406" s="4"/>
      <c r="F406" s="4"/>
      <c r="G406" s="4"/>
      <c r="H406" s="4"/>
      <c r="I406" s="4"/>
      <c r="J406" s="4"/>
      <c r="K406" s="4"/>
      <c r="L406" s="4"/>
      <c r="M406" s="4"/>
      <c r="N406" s="4"/>
      <c r="O406" s="4"/>
      <c r="P406" s="4"/>
      <c r="Q406" s="4"/>
    </row>
    <row r="407" spans="2:17" ht="12.75">
      <c r="B407" s="4"/>
      <c r="C407" s="4"/>
      <c r="D407" s="4"/>
      <c r="E407" s="4"/>
      <c r="F407" s="4"/>
      <c r="G407" s="4"/>
      <c r="H407" s="4"/>
      <c r="I407" s="4"/>
      <c r="J407" s="4"/>
      <c r="K407" s="4"/>
      <c r="L407" s="4"/>
      <c r="M407" s="4"/>
      <c r="N407" s="4"/>
      <c r="O407" s="4"/>
      <c r="P407" s="4"/>
      <c r="Q407" s="4"/>
    </row>
    <row r="408" spans="2:17" ht="12.75">
      <c r="B408" s="4"/>
      <c r="C408" s="4"/>
      <c r="D408" s="4"/>
      <c r="E408" s="4"/>
      <c r="F408" s="4"/>
      <c r="G408" s="4"/>
      <c r="H408" s="4"/>
      <c r="I408" s="4"/>
      <c r="J408" s="4"/>
      <c r="K408" s="4"/>
      <c r="L408" s="4"/>
      <c r="M408" s="4"/>
      <c r="N408" s="4"/>
      <c r="O408" s="4"/>
      <c r="P408" s="4"/>
      <c r="Q408" s="4"/>
    </row>
    <row r="409" spans="2:17" ht="12.75">
      <c r="B409" s="4"/>
      <c r="C409" s="4"/>
      <c r="D409" s="4"/>
      <c r="E409" s="4"/>
      <c r="F409" s="4"/>
      <c r="G409" s="4"/>
      <c r="H409" s="4"/>
      <c r="I409" s="4"/>
      <c r="J409" s="4"/>
      <c r="K409" s="4"/>
      <c r="L409" s="4"/>
      <c r="M409" s="4"/>
      <c r="N409" s="4"/>
      <c r="O409" s="4"/>
      <c r="P409" s="4"/>
      <c r="Q409" s="4"/>
    </row>
    <row r="410" spans="2:17" ht="12.75">
      <c r="B410" s="4"/>
      <c r="C410" s="4"/>
      <c r="D410" s="4"/>
      <c r="E410" s="4"/>
      <c r="F410" s="4"/>
      <c r="G410" s="4"/>
      <c r="H410" s="4"/>
      <c r="I410" s="4"/>
      <c r="J410" s="4"/>
      <c r="K410" s="4"/>
      <c r="L410" s="4"/>
      <c r="M410" s="4"/>
      <c r="N410" s="4"/>
      <c r="O410" s="4"/>
      <c r="P410" s="4"/>
      <c r="Q410" s="4"/>
    </row>
    <row r="411" spans="2:17" ht="12.75">
      <c r="B411" s="4"/>
      <c r="C411" s="4"/>
      <c r="D411" s="4"/>
      <c r="E411" s="4"/>
      <c r="F411" s="4"/>
      <c r="G411" s="4"/>
      <c r="H411" s="4"/>
      <c r="I411" s="4"/>
      <c r="J411" s="4"/>
      <c r="K411" s="4"/>
      <c r="L411" s="4"/>
      <c r="M411" s="4"/>
      <c r="N411" s="4"/>
      <c r="O411" s="4"/>
      <c r="P411" s="4"/>
      <c r="Q411" s="4"/>
    </row>
    <row r="412" spans="2:17" ht="12.75">
      <c r="B412" s="4"/>
      <c r="C412" s="4"/>
      <c r="D412" s="4"/>
      <c r="E412" s="4"/>
      <c r="F412" s="4"/>
      <c r="G412" s="4"/>
      <c r="H412" s="4"/>
      <c r="I412" s="4"/>
      <c r="J412" s="4"/>
      <c r="K412" s="4"/>
      <c r="L412" s="4"/>
      <c r="M412" s="4"/>
      <c r="N412" s="4"/>
      <c r="O412" s="4"/>
      <c r="P412" s="4"/>
      <c r="Q412" s="4"/>
    </row>
    <row r="413" spans="2:17" ht="12.75">
      <c r="B413" s="4"/>
      <c r="C413" s="4"/>
      <c r="D413" s="4"/>
      <c r="E413" s="4"/>
      <c r="F413" s="4"/>
      <c r="G413" s="4"/>
      <c r="H413" s="4"/>
      <c r="I413" s="4"/>
      <c r="J413" s="4"/>
      <c r="K413" s="4"/>
      <c r="L413" s="4"/>
      <c r="M413" s="4"/>
      <c r="N413" s="4"/>
      <c r="O413" s="4"/>
      <c r="P413" s="4"/>
      <c r="Q413" s="4"/>
    </row>
    <row r="414" spans="2:17" ht="12.75">
      <c r="B414" s="4"/>
      <c r="C414" s="4"/>
      <c r="D414" s="4"/>
      <c r="E414" s="4"/>
      <c r="F414" s="4"/>
      <c r="G414" s="4"/>
      <c r="H414" s="4"/>
      <c r="I414" s="4"/>
      <c r="J414" s="4"/>
      <c r="K414" s="4"/>
      <c r="L414" s="4"/>
      <c r="M414" s="4"/>
      <c r="N414" s="4"/>
      <c r="O414" s="4"/>
      <c r="P414" s="4"/>
      <c r="Q414" s="4"/>
    </row>
    <row r="415" spans="2:17" ht="12.75">
      <c r="B415" s="4"/>
      <c r="C415" s="4"/>
      <c r="D415" s="4"/>
      <c r="E415" s="4"/>
      <c r="F415" s="4"/>
      <c r="G415" s="4"/>
      <c r="H415" s="4"/>
      <c r="I415" s="4"/>
      <c r="J415" s="4"/>
      <c r="K415" s="4"/>
      <c r="L415" s="4"/>
      <c r="M415" s="4"/>
      <c r="N415" s="4"/>
      <c r="O415" s="4"/>
      <c r="P415" s="4"/>
      <c r="Q415" s="4"/>
    </row>
    <row r="416" spans="2:17" ht="12.75">
      <c r="B416" s="4"/>
      <c r="C416" s="4"/>
      <c r="D416" s="4"/>
      <c r="E416" s="4"/>
      <c r="F416" s="4"/>
      <c r="G416" s="4"/>
      <c r="H416" s="4"/>
      <c r="I416" s="4"/>
      <c r="J416" s="4"/>
      <c r="K416" s="4"/>
      <c r="L416" s="4"/>
      <c r="M416" s="4"/>
      <c r="N416" s="4"/>
      <c r="O416" s="4"/>
      <c r="P416" s="4"/>
      <c r="Q416" s="4"/>
    </row>
    <row r="417" spans="2:17" ht="12.75">
      <c r="B417" s="4"/>
      <c r="C417" s="4"/>
      <c r="D417" s="4"/>
      <c r="E417" s="4"/>
      <c r="F417" s="4"/>
      <c r="G417" s="4"/>
      <c r="H417" s="4"/>
      <c r="I417" s="4"/>
      <c r="J417" s="4"/>
      <c r="K417" s="4"/>
      <c r="L417" s="4"/>
      <c r="M417" s="4"/>
      <c r="N417" s="4"/>
      <c r="O417" s="4"/>
      <c r="P417" s="4"/>
      <c r="Q417" s="4"/>
    </row>
    <row r="418" spans="2:17" ht="12.75">
      <c r="B418" s="4"/>
      <c r="C418" s="4"/>
      <c r="D418" s="4"/>
      <c r="E418" s="4"/>
      <c r="F418" s="4"/>
      <c r="G418" s="4"/>
      <c r="H418" s="4"/>
      <c r="I418" s="4"/>
      <c r="J418" s="4"/>
      <c r="K418" s="4"/>
      <c r="L418" s="4"/>
      <c r="M418" s="4"/>
      <c r="N418" s="4"/>
      <c r="O418" s="4"/>
      <c r="P418" s="4"/>
      <c r="Q418" s="4"/>
    </row>
    <row r="419" spans="2:17" ht="12.75">
      <c r="B419" s="4"/>
      <c r="C419" s="4"/>
      <c r="D419" s="4"/>
      <c r="E419" s="4"/>
      <c r="F419" s="4"/>
      <c r="G419" s="4"/>
      <c r="H419" s="4"/>
      <c r="I419" s="4"/>
      <c r="J419" s="4"/>
      <c r="K419" s="4"/>
      <c r="L419" s="4"/>
      <c r="M419" s="4"/>
      <c r="N419" s="4"/>
      <c r="O419" s="4"/>
      <c r="P419" s="4"/>
      <c r="Q419" s="4"/>
    </row>
    <row r="420" spans="2:17" ht="12.75">
      <c r="B420" s="4"/>
      <c r="C420" s="4"/>
      <c r="D420" s="4"/>
      <c r="E420" s="4"/>
      <c r="F420" s="4"/>
      <c r="G420" s="4"/>
      <c r="H420" s="4"/>
      <c r="I420" s="4"/>
      <c r="J420" s="4"/>
      <c r="K420" s="4"/>
      <c r="L420" s="4"/>
      <c r="M420" s="4"/>
      <c r="N420" s="4"/>
      <c r="O420" s="4"/>
      <c r="P420" s="4"/>
      <c r="Q420" s="4"/>
    </row>
    <row r="421" spans="2:17" ht="12.75">
      <c r="B421" s="4"/>
      <c r="C421" s="4"/>
      <c r="D421" s="4"/>
      <c r="E421" s="4"/>
      <c r="F421" s="4"/>
      <c r="G421" s="4"/>
      <c r="H421" s="4"/>
      <c r="I421" s="4"/>
      <c r="J421" s="4"/>
      <c r="K421" s="4"/>
      <c r="L421" s="4"/>
      <c r="M421" s="4"/>
      <c r="N421" s="4"/>
      <c r="O421" s="4"/>
      <c r="P421" s="4"/>
      <c r="Q421" s="4"/>
    </row>
    <row r="422" spans="2:17" ht="12.75">
      <c r="B422" s="4"/>
      <c r="C422" s="4"/>
      <c r="D422" s="4"/>
      <c r="E422" s="4"/>
      <c r="F422" s="4"/>
      <c r="G422" s="4"/>
      <c r="H422" s="4"/>
      <c r="I422" s="4"/>
      <c r="J422" s="4"/>
      <c r="K422" s="4"/>
      <c r="L422" s="4"/>
      <c r="M422" s="4"/>
      <c r="N422" s="4"/>
      <c r="O422" s="4"/>
      <c r="P422" s="4"/>
      <c r="Q422" s="4"/>
    </row>
    <row r="423" spans="2:17" ht="12.75">
      <c r="B423" s="4"/>
      <c r="C423" s="4"/>
      <c r="D423" s="4"/>
      <c r="E423" s="4"/>
      <c r="F423" s="4"/>
      <c r="G423" s="4"/>
      <c r="H423" s="4"/>
      <c r="I423" s="4"/>
      <c r="J423" s="4"/>
      <c r="K423" s="4"/>
      <c r="L423" s="4"/>
      <c r="M423" s="4"/>
      <c r="N423" s="4"/>
      <c r="O423" s="4"/>
      <c r="P423" s="4"/>
      <c r="Q423" s="4"/>
    </row>
    <row r="424" spans="2:17" ht="12.75">
      <c r="B424" s="4"/>
      <c r="C424" s="4"/>
      <c r="D424" s="4"/>
      <c r="E424" s="4"/>
      <c r="F424" s="4"/>
      <c r="G424" s="4"/>
      <c r="H424" s="4"/>
      <c r="I424" s="4"/>
      <c r="J424" s="4"/>
      <c r="K424" s="4"/>
      <c r="L424" s="4"/>
      <c r="M424" s="4"/>
      <c r="N424" s="4"/>
      <c r="O424" s="4"/>
      <c r="P424" s="4"/>
      <c r="Q424" s="4"/>
    </row>
    <row r="425" spans="2:17" ht="12.75">
      <c r="B425" s="4"/>
      <c r="C425" s="4"/>
      <c r="D425" s="4"/>
      <c r="E425" s="4"/>
      <c r="F425" s="4"/>
      <c r="G425" s="4"/>
      <c r="H425" s="4"/>
      <c r="I425" s="4"/>
      <c r="J425" s="4"/>
      <c r="K425" s="4"/>
      <c r="L425" s="4"/>
      <c r="M425" s="4"/>
      <c r="N425" s="4"/>
      <c r="O425" s="4"/>
      <c r="P425" s="4"/>
      <c r="Q425" s="4"/>
    </row>
    <row r="426" spans="2:17" ht="12.75">
      <c r="B426" s="4"/>
      <c r="C426" s="4"/>
      <c r="D426" s="4"/>
      <c r="E426" s="4"/>
      <c r="F426" s="4"/>
      <c r="G426" s="4"/>
      <c r="H426" s="4"/>
      <c r="I426" s="4"/>
      <c r="J426" s="4"/>
      <c r="K426" s="4"/>
      <c r="L426" s="4"/>
      <c r="M426" s="4"/>
      <c r="N426" s="4"/>
      <c r="O426" s="4"/>
      <c r="P426" s="4"/>
      <c r="Q426" s="4"/>
    </row>
    <row r="427" spans="2:17" ht="12.75">
      <c r="B427" s="4"/>
      <c r="C427" s="4"/>
      <c r="D427" s="4"/>
      <c r="E427" s="4"/>
      <c r="F427" s="4"/>
      <c r="G427" s="4"/>
      <c r="H427" s="4"/>
      <c r="I427" s="4"/>
      <c r="J427" s="4"/>
      <c r="K427" s="4"/>
      <c r="L427" s="4"/>
      <c r="M427" s="4"/>
      <c r="N427" s="4"/>
      <c r="O427" s="4"/>
      <c r="P427" s="4"/>
      <c r="Q427" s="4"/>
    </row>
    <row r="428" spans="2:17" ht="12.75">
      <c r="B428" s="4"/>
      <c r="C428" s="4"/>
      <c r="D428" s="4"/>
      <c r="E428" s="4"/>
      <c r="F428" s="4"/>
      <c r="G428" s="4"/>
      <c r="H428" s="4"/>
      <c r="I428" s="4"/>
      <c r="J428" s="4"/>
      <c r="K428" s="4"/>
      <c r="L428" s="4"/>
      <c r="M428" s="4"/>
      <c r="N428" s="4"/>
      <c r="O428" s="4"/>
      <c r="P428" s="4"/>
      <c r="Q428" s="4"/>
    </row>
    <row r="429" spans="2:17" ht="12.75">
      <c r="B429" s="4"/>
      <c r="C429" s="4"/>
      <c r="D429" s="4"/>
      <c r="E429" s="4"/>
      <c r="F429" s="4"/>
      <c r="G429" s="4"/>
      <c r="H429" s="4"/>
      <c r="I429" s="4"/>
      <c r="J429" s="4"/>
      <c r="K429" s="4"/>
      <c r="L429" s="4"/>
      <c r="M429" s="4"/>
      <c r="N429" s="4"/>
      <c r="O429" s="4"/>
      <c r="P429" s="4"/>
      <c r="Q429" s="4"/>
    </row>
    <row r="430" spans="2:17" ht="12.75">
      <c r="B430" s="4"/>
      <c r="C430" s="4"/>
      <c r="D430" s="4"/>
      <c r="E430" s="4"/>
      <c r="F430" s="4"/>
      <c r="G430" s="4"/>
      <c r="H430" s="4"/>
      <c r="I430" s="4"/>
      <c r="J430" s="4"/>
      <c r="K430" s="4"/>
      <c r="L430" s="4"/>
      <c r="M430" s="4"/>
      <c r="N430" s="4"/>
      <c r="O430" s="4"/>
      <c r="P430" s="4"/>
      <c r="Q430" s="4"/>
    </row>
    <row r="431" spans="2:17" ht="12.75">
      <c r="B431" s="4"/>
      <c r="C431" s="4"/>
      <c r="D431" s="4"/>
      <c r="E431" s="4"/>
      <c r="F431" s="4"/>
      <c r="G431" s="4"/>
      <c r="H431" s="4"/>
      <c r="I431" s="4"/>
      <c r="J431" s="4"/>
      <c r="K431" s="4"/>
      <c r="L431" s="4"/>
      <c r="M431" s="4"/>
      <c r="N431" s="4"/>
      <c r="O431" s="4"/>
      <c r="P431" s="4"/>
      <c r="Q431" s="4"/>
    </row>
    <row r="432" spans="2:17" ht="12.75">
      <c r="B432" s="4"/>
      <c r="C432" s="4"/>
      <c r="D432" s="4"/>
      <c r="E432" s="4"/>
      <c r="F432" s="4"/>
      <c r="G432" s="4"/>
      <c r="H432" s="4"/>
      <c r="I432" s="4"/>
      <c r="J432" s="4"/>
      <c r="K432" s="4"/>
      <c r="L432" s="4"/>
      <c r="M432" s="4"/>
      <c r="N432" s="4"/>
      <c r="O432" s="4"/>
      <c r="P432" s="4"/>
      <c r="Q432" s="4"/>
    </row>
    <row r="433" spans="2:17" ht="12.75">
      <c r="B433" s="4"/>
      <c r="C433" s="4"/>
      <c r="D433" s="4"/>
      <c r="E433" s="4"/>
      <c r="F433" s="4"/>
      <c r="G433" s="4"/>
      <c r="H433" s="4"/>
      <c r="I433" s="4"/>
      <c r="J433" s="4"/>
      <c r="K433" s="4"/>
      <c r="L433" s="4"/>
      <c r="M433" s="4"/>
      <c r="N433" s="4"/>
      <c r="O433" s="4"/>
      <c r="P433" s="4"/>
      <c r="Q433" s="4"/>
    </row>
    <row r="434" spans="2:17" ht="12.75">
      <c r="B434" s="4"/>
      <c r="C434" s="4"/>
      <c r="D434" s="4"/>
      <c r="E434" s="4"/>
      <c r="F434" s="4"/>
      <c r="G434" s="4"/>
      <c r="H434" s="4"/>
      <c r="I434" s="4"/>
      <c r="J434" s="4"/>
      <c r="K434" s="4"/>
      <c r="L434" s="4"/>
      <c r="M434" s="4"/>
      <c r="N434" s="4"/>
      <c r="O434" s="4"/>
      <c r="P434" s="4"/>
      <c r="Q434" s="4"/>
    </row>
    <row r="435" spans="2:17" ht="12.75">
      <c r="B435" s="4"/>
      <c r="C435" s="4"/>
      <c r="D435" s="4"/>
      <c r="E435" s="4"/>
      <c r="F435" s="4"/>
      <c r="G435" s="4"/>
      <c r="H435" s="4"/>
      <c r="I435" s="4"/>
      <c r="J435" s="4"/>
      <c r="K435" s="4"/>
      <c r="L435" s="4"/>
      <c r="M435" s="4"/>
      <c r="N435" s="4"/>
      <c r="O435" s="4"/>
      <c r="P435" s="4"/>
      <c r="Q435" s="4"/>
    </row>
    <row r="436" spans="2:17" ht="12.75">
      <c r="B436" s="4"/>
      <c r="C436" s="4"/>
      <c r="D436" s="4"/>
      <c r="E436" s="4"/>
      <c r="F436" s="4"/>
      <c r="G436" s="4"/>
      <c r="H436" s="4"/>
      <c r="I436" s="4"/>
      <c r="J436" s="4"/>
      <c r="K436" s="4"/>
      <c r="L436" s="4"/>
      <c r="M436" s="4"/>
      <c r="N436" s="4"/>
      <c r="O436" s="4"/>
      <c r="P436" s="4"/>
      <c r="Q436" s="4"/>
    </row>
    <row r="437" spans="2:17" ht="12.75">
      <c r="B437" s="4"/>
      <c r="C437" s="4"/>
      <c r="D437" s="4"/>
      <c r="E437" s="4"/>
      <c r="F437" s="4"/>
      <c r="G437" s="4"/>
      <c r="H437" s="4"/>
      <c r="I437" s="4"/>
      <c r="J437" s="4"/>
      <c r="K437" s="4"/>
      <c r="L437" s="4"/>
      <c r="M437" s="4"/>
      <c r="N437" s="4"/>
      <c r="O437" s="4"/>
      <c r="P437" s="4"/>
      <c r="Q437" s="4"/>
    </row>
    <row r="438" spans="2:17" ht="12.75">
      <c r="B438" s="4"/>
      <c r="C438" s="4"/>
      <c r="D438" s="4"/>
      <c r="E438" s="4"/>
      <c r="F438" s="4"/>
      <c r="G438" s="4"/>
      <c r="H438" s="4"/>
      <c r="I438" s="4"/>
      <c r="J438" s="4"/>
      <c r="K438" s="4"/>
      <c r="L438" s="4"/>
      <c r="M438" s="4"/>
      <c r="N438" s="4"/>
      <c r="O438" s="4"/>
      <c r="P438" s="4"/>
      <c r="Q438" s="4"/>
    </row>
    <row r="439" spans="2:17" ht="12.75">
      <c r="B439" s="4"/>
      <c r="C439" s="4"/>
      <c r="D439" s="4"/>
      <c r="E439" s="4"/>
      <c r="F439" s="4"/>
      <c r="G439" s="4"/>
      <c r="H439" s="4"/>
      <c r="I439" s="4"/>
      <c r="J439" s="4"/>
      <c r="K439" s="4"/>
      <c r="L439" s="4"/>
      <c r="M439" s="4"/>
      <c r="N439" s="4"/>
      <c r="O439" s="4"/>
      <c r="P439" s="4"/>
      <c r="Q439" s="4"/>
    </row>
    <row r="440" spans="2:17" ht="12.75">
      <c r="B440" s="4"/>
      <c r="C440" s="4"/>
      <c r="D440" s="4"/>
      <c r="E440" s="4"/>
      <c r="F440" s="4"/>
      <c r="G440" s="4"/>
      <c r="H440" s="4"/>
      <c r="I440" s="4"/>
      <c r="J440" s="4"/>
      <c r="K440" s="4"/>
      <c r="L440" s="4"/>
      <c r="M440" s="4"/>
      <c r="N440" s="4"/>
      <c r="O440" s="4"/>
      <c r="P440" s="4"/>
      <c r="Q440" s="4"/>
    </row>
    <row r="441" spans="2:17" ht="12.75">
      <c r="B441" s="4"/>
      <c r="C441" s="4"/>
      <c r="D441" s="4"/>
      <c r="E441" s="4"/>
      <c r="F441" s="4"/>
      <c r="G441" s="4"/>
      <c r="H441" s="4"/>
      <c r="I441" s="4"/>
      <c r="J441" s="4"/>
      <c r="K441" s="4"/>
      <c r="L441" s="4"/>
      <c r="M441" s="4"/>
      <c r="N441" s="4"/>
      <c r="O441" s="4"/>
      <c r="P441" s="4"/>
      <c r="Q441" s="4"/>
    </row>
    <row r="442" spans="2:17" ht="12.75">
      <c r="B442" s="4"/>
      <c r="C442" s="4"/>
      <c r="D442" s="4"/>
      <c r="E442" s="4"/>
      <c r="F442" s="4"/>
      <c r="G442" s="4"/>
      <c r="H442" s="4"/>
      <c r="I442" s="4"/>
      <c r="J442" s="4"/>
      <c r="K442" s="4"/>
      <c r="L442" s="4"/>
      <c r="M442" s="4"/>
      <c r="N442" s="4"/>
      <c r="O442" s="4"/>
      <c r="P442" s="4"/>
      <c r="Q442" s="4"/>
    </row>
    <row r="443" spans="2:17" ht="12.75">
      <c r="B443" s="4"/>
      <c r="C443" s="4"/>
      <c r="D443" s="4"/>
      <c r="E443" s="4"/>
      <c r="F443" s="4"/>
      <c r="G443" s="4"/>
      <c r="H443" s="4"/>
      <c r="I443" s="4"/>
      <c r="J443" s="4"/>
      <c r="K443" s="4"/>
      <c r="L443" s="4"/>
      <c r="M443" s="4"/>
      <c r="N443" s="4"/>
      <c r="O443" s="4"/>
      <c r="P443" s="4"/>
      <c r="Q443" s="4"/>
    </row>
    <row r="444" spans="2:17" ht="12.75">
      <c r="B444" s="4"/>
      <c r="C444" s="4"/>
      <c r="D444" s="4"/>
      <c r="E444" s="4"/>
      <c r="F444" s="4"/>
      <c r="G444" s="4"/>
      <c r="H444" s="4"/>
      <c r="I444" s="4"/>
      <c r="J444" s="4"/>
      <c r="K444" s="4"/>
      <c r="L444" s="4"/>
      <c r="M444" s="4"/>
      <c r="N444" s="4"/>
      <c r="O444" s="4"/>
      <c r="P444" s="4"/>
      <c r="Q444" s="4"/>
    </row>
    <row r="445" spans="2:17" ht="12.75">
      <c r="B445" s="4"/>
      <c r="C445" s="4"/>
      <c r="D445" s="4"/>
      <c r="E445" s="4"/>
      <c r="F445" s="4"/>
      <c r="G445" s="4"/>
      <c r="H445" s="4"/>
      <c r="I445" s="4"/>
      <c r="J445" s="4"/>
      <c r="K445" s="4"/>
      <c r="L445" s="4"/>
      <c r="M445" s="4"/>
      <c r="N445" s="4"/>
      <c r="O445" s="4"/>
      <c r="P445" s="4"/>
      <c r="Q445" s="4"/>
    </row>
    <row r="446" spans="2:17" ht="12.75">
      <c r="B446" s="4"/>
      <c r="C446" s="4"/>
      <c r="D446" s="4"/>
      <c r="E446" s="4"/>
      <c r="F446" s="4"/>
      <c r="G446" s="4"/>
      <c r="H446" s="4"/>
      <c r="I446" s="4"/>
      <c r="J446" s="4"/>
      <c r="K446" s="4"/>
      <c r="L446" s="4"/>
      <c r="M446" s="4"/>
      <c r="N446" s="4"/>
      <c r="O446" s="4"/>
      <c r="P446" s="4"/>
      <c r="Q446" s="4"/>
    </row>
    <row r="447" spans="2:17" ht="12.75">
      <c r="B447" s="4"/>
      <c r="C447" s="4"/>
      <c r="D447" s="4"/>
      <c r="E447" s="4"/>
      <c r="F447" s="4"/>
      <c r="G447" s="4"/>
      <c r="H447" s="4"/>
      <c r="I447" s="4"/>
      <c r="J447" s="4"/>
      <c r="K447" s="4"/>
      <c r="L447" s="4"/>
      <c r="M447" s="4"/>
      <c r="N447" s="4"/>
      <c r="O447" s="4"/>
      <c r="P447" s="4"/>
      <c r="Q447" s="4"/>
    </row>
    <row r="448" spans="2:17" ht="12.75">
      <c r="B448" s="4"/>
      <c r="C448" s="4"/>
      <c r="D448" s="4"/>
      <c r="E448" s="4"/>
      <c r="F448" s="4"/>
      <c r="G448" s="4"/>
      <c r="H448" s="4"/>
      <c r="I448" s="4"/>
      <c r="J448" s="4"/>
      <c r="K448" s="4"/>
      <c r="L448" s="4"/>
      <c r="M448" s="4"/>
      <c r="N448" s="4"/>
      <c r="O448" s="4"/>
      <c r="P448" s="4"/>
      <c r="Q448" s="4"/>
    </row>
    <row r="449" spans="2:17" ht="12.75">
      <c r="B449" s="4"/>
      <c r="C449" s="4"/>
      <c r="D449" s="4"/>
      <c r="E449" s="4"/>
      <c r="F449" s="4"/>
      <c r="G449" s="4"/>
      <c r="H449" s="4"/>
      <c r="I449" s="4"/>
      <c r="J449" s="4"/>
      <c r="K449" s="4"/>
      <c r="L449" s="4"/>
      <c r="M449" s="4"/>
      <c r="N449" s="4"/>
      <c r="O449" s="4"/>
      <c r="P449" s="4"/>
      <c r="Q449" s="4"/>
    </row>
    <row r="450" spans="2:17" ht="12.75">
      <c r="B450" s="4"/>
      <c r="C450" s="4"/>
      <c r="D450" s="4"/>
      <c r="E450" s="4"/>
      <c r="F450" s="4"/>
      <c r="G450" s="4"/>
      <c r="H450" s="4"/>
      <c r="I450" s="4"/>
      <c r="J450" s="4"/>
      <c r="K450" s="4"/>
      <c r="L450" s="4"/>
      <c r="M450" s="4"/>
      <c r="N450" s="4"/>
      <c r="O450" s="4"/>
      <c r="P450" s="4"/>
      <c r="Q450" s="4"/>
    </row>
    <row r="451" spans="2:17" ht="12.75">
      <c r="B451" s="4"/>
      <c r="C451" s="4"/>
      <c r="D451" s="4"/>
      <c r="E451" s="4"/>
      <c r="F451" s="4"/>
      <c r="G451" s="4"/>
      <c r="H451" s="4"/>
      <c r="I451" s="4"/>
      <c r="J451" s="4"/>
      <c r="K451" s="4"/>
      <c r="L451" s="4"/>
      <c r="M451" s="4"/>
      <c r="N451" s="4"/>
      <c r="O451" s="4"/>
      <c r="P451" s="4"/>
      <c r="Q451" s="4"/>
    </row>
    <row r="452" spans="2:17" ht="12.75">
      <c r="B452" s="4"/>
      <c r="C452" s="4"/>
      <c r="D452" s="4"/>
      <c r="E452" s="4"/>
      <c r="F452" s="4"/>
      <c r="G452" s="4"/>
      <c r="H452" s="4"/>
      <c r="I452" s="4"/>
      <c r="J452" s="4"/>
      <c r="K452" s="4"/>
      <c r="L452" s="4"/>
      <c r="M452" s="4"/>
      <c r="N452" s="4"/>
      <c r="O452" s="4"/>
      <c r="P452" s="4"/>
      <c r="Q452" s="4"/>
    </row>
    <row r="453" spans="2:17" ht="12.75">
      <c r="B453" s="4"/>
      <c r="C453" s="4"/>
      <c r="D453" s="4"/>
      <c r="E453" s="4"/>
      <c r="F453" s="4"/>
      <c r="G453" s="4"/>
      <c r="H453" s="4"/>
      <c r="I453" s="4"/>
      <c r="J453" s="4"/>
      <c r="K453" s="4"/>
      <c r="L453" s="4"/>
      <c r="M453" s="4"/>
      <c r="N453" s="4"/>
      <c r="O453" s="4"/>
      <c r="P453" s="4"/>
      <c r="Q453" s="4"/>
    </row>
    <row r="454" spans="2:17" ht="12.75">
      <c r="B454" s="4"/>
      <c r="C454" s="4"/>
      <c r="D454" s="4"/>
      <c r="E454" s="4"/>
      <c r="F454" s="4"/>
      <c r="G454" s="4"/>
      <c r="H454" s="4"/>
      <c r="I454" s="4"/>
      <c r="J454" s="4"/>
      <c r="K454" s="4"/>
      <c r="L454" s="4"/>
      <c r="M454" s="4"/>
      <c r="N454" s="4"/>
      <c r="O454" s="4"/>
      <c r="P454" s="4"/>
      <c r="Q454" s="4"/>
    </row>
    <row r="455" spans="2:17" ht="12.75">
      <c r="B455" s="4"/>
      <c r="C455" s="4"/>
      <c r="D455" s="4"/>
      <c r="E455" s="4"/>
      <c r="F455" s="4"/>
      <c r="G455" s="4"/>
      <c r="H455" s="4"/>
      <c r="I455" s="4"/>
      <c r="J455" s="4"/>
      <c r="K455" s="4"/>
      <c r="L455" s="4"/>
      <c r="M455" s="4"/>
      <c r="N455" s="4"/>
      <c r="O455" s="4"/>
      <c r="P455" s="4"/>
      <c r="Q455" s="4"/>
    </row>
    <row r="456" spans="2:17" ht="12.75">
      <c r="B456" s="4"/>
      <c r="C456" s="4"/>
      <c r="D456" s="4"/>
      <c r="E456" s="4"/>
      <c r="F456" s="4"/>
      <c r="G456" s="4"/>
      <c r="H456" s="4"/>
      <c r="I456" s="4"/>
      <c r="J456" s="4"/>
      <c r="K456" s="4"/>
      <c r="L456" s="4"/>
      <c r="M456" s="4"/>
      <c r="N456" s="4"/>
      <c r="O456" s="4"/>
      <c r="P456" s="4"/>
      <c r="Q456" s="4"/>
    </row>
    <row r="457" spans="2:17" ht="12.75">
      <c r="B457" s="4"/>
      <c r="C457" s="4"/>
      <c r="D457" s="4"/>
      <c r="E457" s="4"/>
      <c r="F457" s="4"/>
      <c r="G457" s="4"/>
      <c r="H457" s="4"/>
      <c r="I457" s="4"/>
      <c r="J457" s="4"/>
      <c r="K457" s="4"/>
      <c r="L457" s="4"/>
      <c r="M457" s="4"/>
      <c r="N457" s="4"/>
      <c r="O457" s="4"/>
      <c r="P457" s="4"/>
      <c r="Q457" s="4"/>
    </row>
    <row r="458" spans="2:17" ht="12.75">
      <c r="B458" s="4"/>
      <c r="C458" s="4"/>
      <c r="D458" s="4"/>
      <c r="E458" s="4"/>
      <c r="F458" s="4"/>
      <c r="G458" s="4"/>
      <c r="H458" s="4"/>
      <c r="I458" s="4"/>
      <c r="J458" s="4"/>
      <c r="K458" s="4"/>
      <c r="L458" s="4"/>
      <c r="M458" s="4"/>
      <c r="N458" s="4"/>
      <c r="O458" s="4"/>
      <c r="P458" s="4"/>
      <c r="Q458" s="4"/>
    </row>
    <row r="459" spans="2:17" ht="12.75">
      <c r="B459" s="4"/>
      <c r="C459" s="4"/>
      <c r="D459" s="4"/>
      <c r="E459" s="4"/>
      <c r="F459" s="4"/>
      <c r="G459" s="4"/>
      <c r="H459" s="4"/>
      <c r="I459" s="4"/>
      <c r="J459" s="4"/>
      <c r="K459" s="4"/>
      <c r="L459" s="4"/>
      <c r="M459" s="4"/>
      <c r="N459" s="4"/>
      <c r="O459" s="4"/>
      <c r="P459" s="4"/>
      <c r="Q459" s="4"/>
    </row>
    <row r="460" spans="2:17" ht="12.75">
      <c r="B460" s="4"/>
      <c r="C460" s="4"/>
      <c r="D460" s="4"/>
      <c r="E460" s="4"/>
      <c r="F460" s="4"/>
      <c r="G460" s="4"/>
      <c r="H460" s="4"/>
      <c r="I460" s="4"/>
      <c r="J460" s="4"/>
      <c r="K460" s="4"/>
      <c r="L460" s="4"/>
      <c r="M460" s="4"/>
      <c r="N460" s="4"/>
      <c r="O460" s="4"/>
      <c r="P460" s="4"/>
      <c r="Q460" s="4"/>
    </row>
    <row r="461" spans="2:17" ht="12.75">
      <c r="B461" s="4"/>
      <c r="C461" s="4"/>
      <c r="D461" s="4"/>
      <c r="E461" s="4"/>
      <c r="F461" s="4"/>
      <c r="G461" s="4"/>
      <c r="H461" s="4"/>
      <c r="I461" s="4"/>
      <c r="J461" s="4"/>
      <c r="K461" s="4"/>
      <c r="L461" s="4"/>
      <c r="M461" s="4"/>
      <c r="N461" s="4"/>
      <c r="O461" s="4"/>
      <c r="P461" s="4"/>
      <c r="Q461" s="4"/>
    </row>
    <row r="462" spans="2:17" ht="12.75">
      <c r="B462" s="4"/>
      <c r="C462" s="4"/>
      <c r="D462" s="4"/>
      <c r="E462" s="4"/>
      <c r="F462" s="4"/>
      <c r="G462" s="4"/>
      <c r="H462" s="4"/>
      <c r="I462" s="4"/>
      <c r="J462" s="4"/>
      <c r="K462" s="4"/>
      <c r="L462" s="4"/>
      <c r="M462" s="4"/>
      <c r="N462" s="4"/>
      <c r="O462" s="4"/>
      <c r="P462" s="4"/>
      <c r="Q462" s="4"/>
    </row>
    <row r="463" spans="2:17" ht="12.75">
      <c r="B463" s="4"/>
      <c r="C463" s="4"/>
      <c r="D463" s="4"/>
      <c r="E463" s="4"/>
      <c r="F463" s="4"/>
      <c r="G463" s="4"/>
      <c r="H463" s="4"/>
      <c r="I463" s="4"/>
      <c r="J463" s="4"/>
      <c r="K463" s="4"/>
      <c r="L463" s="4"/>
      <c r="M463" s="4"/>
      <c r="N463" s="4"/>
      <c r="O463" s="4"/>
      <c r="P463" s="4"/>
      <c r="Q463" s="4"/>
    </row>
    <row r="464" spans="2:17" ht="12.75">
      <c r="B464" s="4"/>
      <c r="C464" s="4"/>
      <c r="D464" s="4"/>
      <c r="E464" s="4"/>
      <c r="F464" s="4"/>
      <c r="G464" s="4"/>
      <c r="H464" s="4"/>
      <c r="I464" s="4"/>
      <c r="J464" s="4"/>
      <c r="K464" s="4"/>
      <c r="L464" s="4"/>
      <c r="M464" s="4"/>
      <c r="N464" s="4"/>
      <c r="O464" s="4"/>
      <c r="P464" s="4"/>
      <c r="Q464" s="4"/>
    </row>
    <row r="465" spans="2:17" ht="12.75">
      <c r="B465" s="4"/>
      <c r="C465" s="4"/>
      <c r="D465" s="4"/>
      <c r="E465" s="4"/>
      <c r="F465" s="4"/>
      <c r="G465" s="4"/>
      <c r="H465" s="4"/>
      <c r="I465" s="4"/>
      <c r="J465" s="4"/>
      <c r="K465" s="4"/>
      <c r="L465" s="4"/>
      <c r="M465" s="4"/>
      <c r="N465" s="4"/>
      <c r="O465" s="4"/>
      <c r="P465" s="4"/>
      <c r="Q465" s="4"/>
    </row>
    <row r="466" spans="2:17" ht="12.75">
      <c r="B466" s="4"/>
      <c r="C466" s="4"/>
      <c r="D466" s="4"/>
      <c r="E466" s="4"/>
      <c r="F466" s="4"/>
      <c r="G466" s="4"/>
      <c r="H466" s="4"/>
      <c r="I466" s="4"/>
      <c r="J466" s="4"/>
      <c r="K466" s="4"/>
      <c r="L466" s="4"/>
      <c r="M466" s="4"/>
      <c r="N466" s="4"/>
      <c r="O466" s="4"/>
      <c r="P466" s="4"/>
      <c r="Q466" s="4"/>
    </row>
    <row r="467" spans="2:17" ht="12.75">
      <c r="B467" s="4"/>
      <c r="C467" s="4"/>
      <c r="D467" s="4"/>
      <c r="E467" s="4"/>
      <c r="F467" s="4"/>
      <c r="G467" s="4"/>
      <c r="H467" s="4"/>
      <c r="I467" s="4"/>
      <c r="J467" s="4"/>
      <c r="K467" s="4"/>
      <c r="L467" s="4"/>
      <c r="M467" s="4"/>
      <c r="N467" s="4"/>
      <c r="O467" s="4"/>
      <c r="P467" s="4"/>
      <c r="Q467" s="4"/>
    </row>
    <row r="468" spans="2:17" ht="12.75">
      <c r="B468" s="4"/>
      <c r="C468" s="4"/>
      <c r="D468" s="4"/>
      <c r="E468" s="4"/>
      <c r="F468" s="4"/>
      <c r="G468" s="4"/>
      <c r="H468" s="4"/>
      <c r="I468" s="4"/>
      <c r="J468" s="4"/>
      <c r="K468" s="4"/>
      <c r="L468" s="4"/>
      <c r="M468" s="4"/>
      <c r="N468" s="4"/>
      <c r="O468" s="4"/>
      <c r="P468" s="4"/>
      <c r="Q468" s="4"/>
    </row>
    <row r="469" spans="2:17" ht="12.75">
      <c r="B469" s="4"/>
      <c r="C469" s="4"/>
      <c r="D469" s="4"/>
      <c r="E469" s="4"/>
      <c r="F469" s="4"/>
      <c r="G469" s="4"/>
      <c r="H469" s="4"/>
      <c r="I469" s="4"/>
      <c r="J469" s="4"/>
      <c r="K469" s="4"/>
      <c r="L469" s="4"/>
      <c r="M469" s="4"/>
      <c r="N469" s="4"/>
      <c r="O469" s="4"/>
      <c r="P469" s="4"/>
      <c r="Q469" s="4"/>
    </row>
    <row r="470" spans="2:17" ht="12.75">
      <c r="B470" s="4"/>
      <c r="C470" s="4"/>
      <c r="D470" s="4"/>
      <c r="E470" s="4"/>
      <c r="F470" s="4"/>
      <c r="G470" s="4"/>
      <c r="H470" s="4"/>
      <c r="I470" s="4"/>
      <c r="J470" s="4"/>
      <c r="K470" s="4"/>
      <c r="L470" s="4"/>
      <c r="M470" s="4"/>
      <c r="N470" s="4"/>
      <c r="O470" s="4"/>
      <c r="P470" s="4"/>
      <c r="Q470" s="4"/>
    </row>
    <row r="471" spans="2:17" ht="12.75">
      <c r="B471" s="4"/>
      <c r="C471" s="4"/>
      <c r="D471" s="4"/>
      <c r="E471" s="4"/>
      <c r="F471" s="4"/>
      <c r="G471" s="4"/>
      <c r="H471" s="4"/>
      <c r="I471" s="4"/>
      <c r="J471" s="4"/>
      <c r="K471" s="4"/>
      <c r="L471" s="4"/>
      <c r="M471" s="4"/>
      <c r="N471" s="4"/>
      <c r="O471" s="4"/>
      <c r="P471" s="4"/>
      <c r="Q471" s="4"/>
    </row>
    <row r="472" spans="2:17" ht="12.75">
      <c r="B472" s="4"/>
      <c r="C472" s="4"/>
      <c r="D472" s="4"/>
      <c r="E472" s="4"/>
      <c r="F472" s="4"/>
      <c r="G472" s="4"/>
      <c r="H472" s="4"/>
      <c r="I472" s="4"/>
      <c r="J472" s="4"/>
      <c r="K472" s="4"/>
      <c r="L472" s="4"/>
      <c r="M472" s="4"/>
      <c r="N472" s="4"/>
      <c r="O472" s="4"/>
      <c r="P472" s="4"/>
      <c r="Q472" s="4"/>
    </row>
    <row r="473" spans="2:17" ht="12.75">
      <c r="B473" s="4"/>
      <c r="C473" s="4"/>
      <c r="D473" s="4"/>
      <c r="E473" s="4"/>
      <c r="F473" s="4"/>
      <c r="G473" s="4"/>
      <c r="H473" s="4"/>
      <c r="I473" s="4"/>
      <c r="J473" s="4"/>
      <c r="K473" s="4"/>
      <c r="L473" s="4"/>
      <c r="M473" s="4"/>
      <c r="N473" s="4"/>
      <c r="O473" s="4"/>
      <c r="P473" s="4"/>
      <c r="Q473" s="4"/>
    </row>
    <row r="474" spans="2:17" ht="12.75">
      <c r="B474" s="4"/>
      <c r="C474" s="4"/>
      <c r="D474" s="4"/>
      <c r="E474" s="4"/>
      <c r="F474" s="4"/>
      <c r="G474" s="4"/>
      <c r="H474" s="4"/>
      <c r="I474" s="4"/>
      <c r="J474" s="4"/>
      <c r="K474" s="4"/>
      <c r="L474" s="4"/>
      <c r="M474" s="4"/>
      <c r="N474" s="4"/>
      <c r="O474" s="4"/>
      <c r="P474" s="4"/>
      <c r="Q474" s="4"/>
    </row>
    <row r="475" spans="2:17" ht="12.75">
      <c r="B475" s="4"/>
      <c r="C475" s="4"/>
      <c r="D475" s="4"/>
      <c r="E475" s="4"/>
      <c r="F475" s="4"/>
      <c r="G475" s="4"/>
      <c r="H475" s="4"/>
      <c r="I475" s="4"/>
      <c r="J475" s="4"/>
      <c r="K475" s="4"/>
      <c r="L475" s="4"/>
      <c r="M475" s="4"/>
      <c r="N475" s="4"/>
      <c r="O475" s="4"/>
      <c r="P475" s="4"/>
      <c r="Q475" s="4"/>
    </row>
    <row r="476" spans="2:17" ht="12.75">
      <c r="B476" s="4"/>
      <c r="C476" s="4"/>
      <c r="D476" s="4"/>
      <c r="E476" s="4"/>
      <c r="F476" s="4"/>
      <c r="G476" s="4"/>
      <c r="H476" s="4"/>
      <c r="I476" s="4"/>
      <c r="J476" s="4"/>
      <c r="K476" s="4"/>
      <c r="L476" s="4"/>
      <c r="M476" s="4"/>
      <c r="N476" s="4"/>
      <c r="O476" s="4"/>
      <c r="P476" s="4"/>
      <c r="Q476" s="4"/>
    </row>
    <row r="477" spans="2:17" ht="12.75">
      <c r="B477" s="4"/>
      <c r="C477" s="4"/>
      <c r="D477" s="4"/>
      <c r="E477" s="4"/>
      <c r="F477" s="4"/>
      <c r="G477" s="4"/>
      <c r="H477" s="4"/>
      <c r="I477" s="4"/>
      <c r="J477" s="4"/>
      <c r="K477" s="4"/>
      <c r="L477" s="4"/>
      <c r="M477" s="4"/>
      <c r="N477" s="4"/>
      <c r="O477" s="4"/>
      <c r="P477" s="4"/>
      <c r="Q477" s="4"/>
    </row>
    <row r="478" spans="2:17" ht="12.75">
      <c r="B478" s="4"/>
      <c r="C478" s="4"/>
      <c r="D478" s="4"/>
      <c r="E478" s="4"/>
      <c r="F478" s="4"/>
      <c r="G478" s="4"/>
      <c r="H478" s="4"/>
      <c r="I478" s="4"/>
      <c r="J478" s="4"/>
      <c r="K478" s="4"/>
      <c r="L478" s="4"/>
      <c r="M478" s="4"/>
      <c r="N478" s="4"/>
      <c r="O478" s="4"/>
      <c r="P478" s="4"/>
      <c r="Q478" s="4"/>
    </row>
    <row r="479" spans="2:17" ht="12.75">
      <c r="B479" s="4"/>
      <c r="C479" s="4"/>
      <c r="D479" s="4"/>
      <c r="E479" s="4"/>
      <c r="F479" s="4"/>
      <c r="G479" s="4"/>
      <c r="H479" s="4"/>
      <c r="I479" s="4"/>
      <c r="J479" s="4"/>
      <c r="K479" s="4"/>
      <c r="L479" s="4"/>
      <c r="M479" s="4"/>
      <c r="N479" s="4"/>
      <c r="O479" s="4"/>
      <c r="P479" s="4"/>
      <c r="Q479" s="4"/>
    </row>
    <row r="480" spans="2:17" ht="12.75">
      <c r="B480" s="4"/>
      <c r="C480" s="4"/>
      <c r="D480" s="4"/>
      <c r="E480" s="4"/>
      <c r="F480" s="4"/>
      <c r="G480" s="4"/>
      <c r="H480" s="4"/>
      <c r="I480" s="4"/>
      <c r="J480" s="4"/>
      <c r="K480" s="4"/>
      <c r="L480" s="4"/>
      <c r="M480" s="4"/>
      <c r="N480" s="4"/>
      <c r="O480" s="4"/>
      <c r="P480" s="4"/>
      <c r="Q480" s="4"/>
    </row>
    <row r="481" spans="2:17" ht="12.75">
      <c r="B481" s="4"/>
      <c r="C481" s="4"/>
      <c r="D481" s="4"/>
      <c r="E481" s="4"/>
      <c r="F481" s="4"/>
      <c r="G481" s="4"/>
      <c r="H481" s="4"/>
      <c r="I481" s="4"/>
      <c r="J481" s="4"/>
      <c r="K481" s="4"/>
      <c r="L481" s="4"/>
      <c r="M481" s="4"/>
      <c r="N481" s="4"/>
      <c r="O481" s="4"/>
      <c r="P481" s="4"/>
      <c r="Q481" s="4"/>
    </row>
    <row r="482" spans="2:17" ht="12.75">
      <c r="B482" s="4"/>
      <c r="C482" s="4"/>
      <c r="D482" s="4"/>
      <c r="E482" s="4"/>
      <c r="F482" s="4"/>
      <c r="G482" s="4"/>
      <c r="H482" s="4"/>
      <c r="I482" s="4"/>
      <c r="J482" s="4"/>
      <c r="K482" s="4"/>
      <c r="L482" s="4"/>
      <c r="M482" s="4"/>
      <c r="N482" s="4"/>
      <c r="O482" s="4"/>
      <c r="P482" s="4"/>
      <c r="Q482" s="4"/>
    </row>
    <row r="483" spans="2:17" ht="12.75">
      <c r="B483" s="4"/>
      <c r="C483" s="4"/>
      <c r="D483" s="4"/>
      <c r="E483" s="4"/>
      <c r="F483" s="4"/>
      <c r="G483" s="4"/>
      <c r="H483" s="4"/>
      <c r="I483" s="4"/>
      <c r="J483" s="4"/>
      <c r="K483" s="4"/>
      <c r="L483" s="4"/>
      <c r="M483" s="4"/>
      <c r="N483" s="4"/>
      <c r="O483" s="4"/>
      <c r="P483" s="4"/>
      <c r="Q483" s="4"/>
    </row>
    <row r="484" spans="2:17" ht="12.75">
      <c r="B484" s="4"/>
      <c r="C484" s="4"/>
      <c r="D484" s="4"/>
      <c r="E484" s="4"/>
      <c r="F484" s="4"/>
      <c r="G484" s="4"/>
      <c r="H484" s="4"/>
      <c r="I484" s="4"/>
      <c r="J484" s="4"/>
      <c r="K484" s="4"/>
      <c r="L484" s="4"/>
      <c r="M484" s="4"/>
      <c r="N484" s="4"/>
      <c r="O484" s="4"/>
      <c r="P484" s="4"/>
      <c r="Q484" s="4"/>
    </row>
    <row r="485" spans="2:17" ht="12.75">
      <c r="B485" s="4"/>
      <c r="C485" s="4"/>
      <c r="D485" s="4"/>
      <c r="E485" s="4"/>
      <c r="F485" s="4"/>
      <c r="G485" s="4"/>
      <c r="H485" s="4"/>
      <c r="I485" s="4"/>
      <c r="J485" s="4"/>
      <c r="K485" s="4"/>
      <c r="L485" s="4"/>
      <c r="M485" s="4"/>
      <c r="N485" s="4"/>
      <c r="O485" s="4"/>
      <c r="P485" s="4"/>
      <c r="Q485" s="4"/>
    </row>
    <row r="486" spans="2:17" ht="12.75">
      <c r="B486" s="4"/>
      <c r="C486" s="4"/>
      <c r="D486" s="4"/>
      <c r="E486" s="4"/>
      <c r="F486" s="4"/>
      <c r="G486" s="4"/>
      <c r="H486" s="4"/>
      <c r="I486" s="4"/>
      <c r="J486" s="4"/>
      <c r="K486" s="4"/>
      <c r="L486" s="4"/>
      <c r="M486" s="4"/>
      <c r="N486" s="4"/>
      <c r="O486" s="4"/>
      <c r="P486" s="4"/>
      <c r="Q486" s="4"/>
    </row>
    <row r="487" spans="2:17" ht="12.75">
      <c r="B487" s="4"/>
      <c r="C487" s="4"/>
      <c r="D487" s="4"/>
      <c r="E487" s="4"/>
      <c r="F487" s="4"/>
      <c r="G487" s="4"/>
      <c r="H487" s="4"/>
      <c r="I487" s="4"/>
      <c r="J487" s="4"/>
      <c r="K487" s="4"/>
      <c r="L487" s="4"/>
      <c r="M487" s="4"/>
      <c r="N487" s="4"/>
      <c r="O487" s="4"/>
      <c r="P487" s="4"/>
      <c r="Q487" s="4"/>
    </row>
    <row r="488" spans="2:17" ht="12.75">
      <c r="B488" s="4"/>
      <c r="C488" s="4"/>
      <c r="D488" s="4"/>
      <c r="E488" s="4"/>
      <c r="F488" s="4"/>
      <c r="G488" s="4"/>
      <c r="H488" s="4"/>
      <c r="I488" s="4"/>
      <c r="J488" s="4"/>
      <c r="K488" s="4"/>
      <c r="L488" s="4"/>
      <c r="M488" s="4"/>
      <c r="N488" s="4"/>
      <c r="O488" s="4"/>
      <c r="P488" s="4"/>
      <c r="Q488" s="4"/>
    </row>
    <row r="489" spans="2:17" ht="12.75">
      <c r="B489" s="4"/>
      <c r="C489" s="4"/>
      <c r="D489" s="4"/>
      <c r="E489" s="4"/>
      <c r="F489" s="4"/>
      <c r="G489" s="4"/>
      <c r="H489" s="4"/>
      <c r="I489" s="4"/>
      <c r="J489" s="4"/>
      <c r="K489" s="4"/>
      <c r="L489" s="4"/>
      <c r="M489" s="4"/>
      <c r="N489" s="4"/>
      <c r="O489" s="4"/>
      <c r="P489" s="4"/>
      <c r="Q489" s="4"/>
    </row>
    <row r="490" spans="2:17" ht="12.75">
      <c r="B490" s="4"/>
      <c r="C490" s="4"/>
      <c r="D490" s="4"/>
      <c r="E490" s="4"/>
      <c r="F490" s="4"/>
      <c r="G490" s="4"/>
      <c r="H490" s="4"/>
      <c r="I490" s="4"/>
      <c r="J490" s="4"/>
      <c r="K490" s="4"/>
      <c r="L490" s="4"/>
      <c r="M490" s="4"/>
      <c r="N490" s="4"/>
      <c r="O490" s="4"/>
      <c r="P490" s="4"/>
      <c r="Q490" s="4"/>
    </row>
    <row r="491" spans="2:17" ht="12.75">
      <c r="B491" s="4"/>
      <c r="C491" s="4"/>
      <c r="D491" s="4"/>
      <c r="E491" s="4"/>
      <c r="F491" s="4"/>
      <c r="G491" s="4"/>
      <c r="H491" s="4"/>
      <c r="I491" s="4"/>
      <c r="J491" s="4"/>
      <c r="K491" s="4"/>
      <c r="L491" s="4"/>
      <c r="M491" s="4"/>
      <c r="N491" s="4"/>
      <c r="O491" s="4"/>
      <c r="P491" s="4"/>
      <c r="Q491" s="4"/>
    </row>
    <row r="492" spans="2:17" ht="12.75">
      <c r="B492" s="4"/>
      <c r="C492" s="4"/>
      <c r="D492" s="4"/>
      <c r="E492" s="4"/>
      <c r="F492" s="4"/>
      <c r="G492" s="4"/>
      <c r="H492" s="4"/>
      <c r="I492" s="4"/>
      <c r="J492" s="4"/>
      <c r="K492" s="4"/>
      <c r="L492" s="4"/>
      <c r="M492" s="4"/>
      <c r="N492" s="4"/>
      <c r="O492" s="4"/>
      <c r="P492" s="4"/>
      <c r="Q492" s="4"/>
    </row>
    <row r="493" spans="2:17" ht="12.75">
      <c r="B493" s="4"/>
      <c r="C493" s="4"/>
      <c r="D493" s="4"/>
      <c r="E493" s="4"/>
      <c r="F493" s="4"/>
      <c r="G493" s="4"/>
      <c r="H493" s="4"/>
      <c r="I493" s="4"/>
      <c r="J493" s="4"/>
      <c r="K493" s="4"/>
      <c r="L493" s="4"/>
      <c r="M493" s="4"/>
      <c r="N493" s="4"/>
      <c r="O493" s="4"/>
      <c r="P493" s="4"/>
      <c r="Q493" s="4"/>
    </row>
    <row r="494" spans="2:17" ht="12.75">
      <c r="B494" s="4"/>
      <c r="C494" s="4"/>
      <c r="D494" s="4"/>
      <c r="E494" s="4"/>
      <c r="F494" s="4"/>
      <c r="G494" s="4"/>
      <c r="H494" s="4"/>
      <c r="I494" s="4"/>
      <c r="J494" s="4"/>
      <c r="K494" s="4"/>
      <c r="L494" s="4"/>
      <c r="M494" s="4"/>
      <c r="N494" s="4"/>
      <c r="O494" s="4"/>
      <c r="P494" s="4"/>
      <c r="Q494" s="4"/>
    </row>
    <row r="495" spans="2:17" ht="12.75">
      <c r="B495" s="4"/>
      <c r="C495" s="4"/>
      <c r="D495" s="4"/>
      <c r="E495" s="4"/>
      <c r="F495" s="4"/>
      <c r="G495" s="4"/>
      <c r="H495" s="4"/>
      <c r="I495" s="4"/>
      <c r="J495" s="4"/>
      <c r="K495" s="4"/>
      <c r="L495" s="4"/>
      <c r="M495" s="4"/>
      <c r="N495" s="4"/>
      <c r="O495" s="4"/>
      <c r="P495" s="4"/>
      <c r="Q495" s="4"/>
    </row>
    <row r="496" spans="2:17" ht="12.75">
      <c r="B496" s="4"/>
      <c r="C496" s="4"/>
      <c r="D496" s="4"/>
      <c r="E496" s="4"/>
      <c r="F496" s="4"/>
      <c r="G496" s="4"/>
      <c r="H496" s="4"/>
      <c r="I496" s="4"/>
      <c r="J496" s="4"/>
      <c r="K496" s="4"/>
      <c r="L496" s="4"/>
      <c r="M496" s="4"/>
      <c r="N496" s="4"/>
      <c r="O496" s="4"/>
      <c r="P496" s="4"/>
      <c r="Q496" s="4"/>
    </row>
    <row r="497" spans="2:17" ht="12.75">
      <c r="B497" s="4"/>
      <c r="C497" s="4"/>
      <c r="D497" s="4"/>
      <c r="E497" s="4"/>
      <c r="F497" s="4"/>
      <c r="G497" s="4"/>
      <c r="H497" s="4"/>
      <c r="I497" s="4"/>
      <c r="J497" s="4"/>
      <c r="K497" s="4"/>
      <c r="L497" s="4"/>
      <c r="M497" s="4"/>
      <c r="N497" s="4"/>
      <c r="O497" s="4"/>
      <c r="P497" s="4"/>
      <c r="Q497" s="4"/>
    </row>
    <row r="498" spans="2:17" ht="12.75">
      <c r="B498" s="4"/>
      <c r="C498" s="4"/>
      <c r="D498" s="4"/>
      <c r="E498" s="4"/>
      <c r="F498" s="4"/>
      <c r="G498" s="4"/>
      <c r="H498" s="4"/>
      <c r="I498" s="4"/>
      <c r="J498" s="4"/>
      <c r="K498" s="4"/>
      <c r="L498" s="4"/>
      <c r="M498" s="4"/>
      <c r="N498" s="4"/>
      <c r="O498" s="4"/>
      <c r="P498" s="4"/>
      <c r="Q498" s="4"/>
    </row>
    <row r="499" spans="2:17" ht="12.75">
      <c r="B499" s="4"/>
      <c r="C499" s="4"/>
      <c r="D499" s="4"/>
      <c r="E499" s="4"/>
      <c r="F499" s="4"/>
      <c r="G499" s="4"/>
      <c r="H499" s="4"/>
      <c r="I499" s="4"/>
      <c r="J499" s="4"/>
      <c r="K499" s="4"/>
      <c r="L499" s="4"/>
      <c r="M499" s="4"/>
      <c r="N499" s="4"/>
      <c r="O499" s="4"/>
      <c r="P499" s="4"/>
      <c r="Q499" s="4"/>
    </row>
    <row r="500" spans="2:17" ht="12.75">
      <c r="B500" s="4"/>
      <c r="C500" s="4"/>
      <c r="D500" s="4"/>
      <c r="E500" s="4"/>
      <c r="F500" s="4"/>
      <c r="G500" s="4"/>
      <c r="H500" s="4"/>
      <c r="I500" s="4"/>
      <c r="J500" s="4"/>
      <c r="K500" s="4"/>
      <c r="L500" s="4"/>
      <c r="M500" s="4"/>
      <c r="N500" s="4"/>
      <c r="O500" s="4"/>
      <c r="P500" s="4"/>
      <c r="Q500" s="4"/>
    </row>
    <row r="501" spans="2:17" ht="12.75">
      <c r="B501" s="4"/>
      <c r="C501" s="4"/>
      <c r="D501" s="4"/>
      <c r="E501" s="4"/>
      <c r="F501" s="4"/>
      <c r="G501" s="4"/>
      <c r="H501" s="4"/>
      <c r="I501" s="4"/>
      <c r="J501" s="4"/>
      <c r="K501" s="4"/>
      <c r="L501" s="4"/>
      <c r="M501" s="4"/>
      <c r="N501" s="4"/>
      <c r="O501" s="4"/>
      <c r="P501" s="4"/>
      <c r="Q501" s="4"/>
    </row>
    <row r="502" spans="2:17" ht="12.75">
      <c r="B502" s="4"/>
      <c r="C502" s="4"/>
      <c r="D502" s="4"/>
      <c r="E502" s="4"/>
      <c r="F502" s="4"/>
      <c r="G502" s="4"/>
      <c r="H502" s="4"/>
      <c r="I502" s="4"/>
      <c r="J502" s="4"/>
      <c r="K502" s="4"/>
      <c r="L502" s="4"/>
      <c r="M502" s="4"/>
      <c r="N502" s="4"/>
      <c r="O502" s="4"/>
      <c r="P502" s="4"/>
      <c r="Q502" s="4"/>
    </row>
    <row r="503" spans="2:17" ht="12.75">
      <c r="B503" s="4"/>
      <c r="C503" s="4"/>
      <c r="D503" s="4"/>
      <c r="E503" s="4"/>
      <c r="F503" s="4"/>
      <c r="G503" s="4"/>
      <c r="H503" s="4"/>
      <c r="I503" s="4"/>
      <c r="J503" s="4"/>
      <c r="K503" s="4"/>
      <c r="L503" s="4"/>
      <c r="M503" s="4"/>
      <c r="N503" s="4"/>
      <c r="O503" s="4"/>
      <c r="P503" s="4"/>
      <c r="Q503" s="4"/>
    </row>
    <row r="504" spans="2:17" ht="12.75">
      <c r="B504" s="4"/>
      <c r="C504" s="4"/>
      <c r="D504" s="4"/>
      <c r="E504" s="4"/>
      <c r="F504" s="4"/>
      <c r="G504" s="4"/>
      <c r="H504" s="4"/>
      <c r="I504" s="4"/>
      <c r="J504" s="4"/>
      <c r="K504" s="4"/>
      <c r="L504" s="4"/>
      <c r="M504" s="4"/>
      <c r="N504" s="4"/>
      <c r="O504" s="4"/>
      <c r="P504" s="4"/>
      <c r="Q504" s="4"/>
    </row>
    <row r="505" spans="2:17" ht="12.75">
      <c r="B505" s="4"/>
      <c r="C505" s="4"/>
      <c r="D505" s="4"/>
      <c r="E505" s="4"/>
      <c r="F505" s="4"/>
      <c r="G505" s="4"/>
      <c r="H505" s="4"/>
      <c r="I505" s="4"/>
      <c r="J505" s="4"/>
      <c r="K505" s="4"/>
      <c r="L505" s="4"/>
      <c r="M505" s="4"/>
      <c r="N505" s="4"/>
      <c r="O505" s="4"/>
      <c r="P505" s="4"/>
      <c r="Q505" s="4"/>
    </row>
    <row r="506" spans="2:17" ht="12.75">
      <c r="B506" s="4"/>
      <c r="C506" s="4"/>
      <c r="D506" s="4"/>
      <c r="E506" s="4"/>
      <c r="F506" s="4"/>
      <c r="G506" s="4"/>
      <c r="H506" s="4"/>
      <c r="I506" s="4"/>
      <c r="J506" s="4"/>
      <c r="K506" s="4"/>
      <c r="L506" s="4"/>
      <c r="M506" s="4"/>
      <c r="N506" s="4"/>
      <c r="O506" s="4"/>
      <c r="P506" s="4"/>
      <c r="Q506" s="4"/>
    </row>
    <row r="507" spans="2:17" ht="12.75">
      <c r="B507" s="4"/>
      <c r="C507" s="4"/>
      <c r="D507" s="4"/>
      <c r="E507" s="4"/>
      <c r="F507" s="4"/>
      <c r="G507" s="4"/>
      <c r="H507" s="4"/>
      <c r="I507" s="4"/>
      <c r="J507" s="4"/>
      <c r="K507" s="4"/>
      <c r="L507" s="4"/>
      <c r="M507" s="4"/>
      <c r="N507" s="4"/>
      <c r="O507" s="4"/>
      <c r="P507" s="4"/>
      <c r="Q507" s="4"/>
    </row>
    <row r="508" spans="2:17" ht="12.75">
      <c r="B508" s="4"/>
      <c r="C508" s="4"/>
      <c r="D508" s="4"/>
      <c r="E508" s="4"/>
      <c r="F508" s="4"/>
      <c r="G508" s="4"/>
      <c r="H508" s="4"/>
      <c r="I508" s="4"/>
      <c r="J508" s="4"/>
      <c r="K508" s="4"/>
      <c r="L508" s="4"/>
      <c r="M508" s="4"/>
      <c r="N508" s="4"/>
      <c r="O508" s="4"/>
      <c r="P508" s="4"/>
      <c r="Q508" s="4"/>
    </row>
    <row r="509" spans="2:17" ht="12.75">
      <c r="B509" s="4"/>
      <c r="C509" s="4"/>
      <c r="D509" s="4"/>
      <c r="E509" s="4"/>
      <c r="F509" s="4"/>
      <c r="G509" s="4"/>
      <c r="H509" s="4"/>
      <c r="I509" s="4"/>
      <c r="J509" s="4"/>
      <c r="K509" s="4"/>
      <c r="L509" s="4"/>
      <c r="M509" s="4"/>
      <c r="N509" s="4"/>
      <c r="O509" s="4"/>
      <c r="P509" s="4"/>
      <c r="Q509" s="4"/>
    </row>
    <row r="510" spans="2:17" ht="12.75">
      <c r="B510" s="4"/>
      <c r="C510" s="4"/>
      <c r="D510" s="4"/>
      <c r="E510" s="4"/>
      <c r="F510" s="4"/>
      <c r="G510" s="4"/>
      <c r="H510" s="4"/>
      <c r="I510" s="4"/>
      <c r="J510" s="4"/>
      <c r="K510" s="4"/>
      <c r="L510" s="4"/>
      <c r="M510" s="4"/>
      <c r="N510" s="4"/>
      <c r="O510" s="4"/>
      <c r="P510" s="4"/>
      <c r="Q510" s="4"/>
    </row>
    <row r="511" spans="2:17" ht="12.75">
      <c r="B511" s="4"/>
      <c r="C511" s="4"/>
      <c r="D511" s="4"/>
      <c r="E511" s="4"/>
      <c r="F511" s="4"/>
      <c r="G511" s="4"/>
      <c r="H511" s="4"/>
      <c r="I511" s="4"/>
      <c r="J511" s="4"/>
      <c r="K511" s="4"/>
      <c r="L511" s="4"/>
      <c r="M511" s="4"/>
      <c r="N511" s="4"/>
      <c r="O511" s="4"/>
      <c r="P511" s="4"/>
      <c r="Q511" s="4"/>
    </row>
    <row r="512" spans="2:17" ht="12.75">
      <c r="B512" s="4"/>
      <c r="C512" s="4"/>
      <c r="D512" s="4"/>
      <c r="E512" s="4"/>
      <c r="F512" s="4"/>
      <c r="G512" s="4"/>
      <c r="H512" s="4"/>
      <c r="I512" s="4"/>
      <c r="J512" s="4"/>
      <c r="K512" s="4"/>
      <c r="L512" s="4"/>
      <c r="M512" s="4"/>
      <c r="N512" s="4"/>
      <c r="O512" s="4"/>
      <c r="P512" s="4"/>
      <c r="Q512" s="4"/>
    </row>
    <row r="513" spans="2:17" ht="12.75">
      <c r="B513" s="4"/>
      <c r="C513" s="4"/>
      <c r="D513" s="4"/>
      <c r="E513" s="4"/>
      <c r="F513" s="4"/>
      <c r="G513" s="4"/>
      <c r="H513" s="4"/>
      <c r="I513" s="4"/>
      <c r="J513" s="4"/>
      <c r="K513" s="4"/>
      <c r="L513" s="4"/>
      <c r="M513" s="4"/>
      <c r="N513" s="4"/>
      <c r="O513" s="4"/>
      <c r="P513" s="4"/>
      <c r="Q513" s="4"/>
    </row>
    <row r="514" spans="2:17" ht="12.75">
      <c r="B514" s="4"/>
      <c r="C514" s="4"/>
      <c r="D514" s="4"/>
      <c r="E514" s="4"/>
      <c r="F514" s="4"/>
      <c r="G514" s="4"/>
      <c r="H514" s="4"/>
      <c r="I514" s="4"/>
      <c r="J514" s="4"/>
      <c r="K514" s="4"/>
      <c r="L514" s="4"/>
      <c r="M514" s="4"/>
      <c r="N514" s="4"/>
      <c r="O514" s="4"/>
      <c r="P514" s="4"/>
      <c r="Q514" s="4"/>
    </row>
    <row r="515" spans="2:17" ht="12.75">
      <c r="B515" s="4"/>
      <c r="C515" s="4"/>
      <c r="D515" s="4"/>
      <c r="E515" s="4"/>
      <c r="F515" s="4"/>
      <c r="G515" s="4"/>
      <c r="H515" s="4"/>
      <c r="I515" s="4"/>
      <c r="J515" s="4"/>
      <c r="K515" s="4"/>
      <c r="L515" s="4"/>
      <c r="M515" s="4"/>
      <c r="N515" s="4"/>
      <c r="O515" s="4"/>
      <c r="P515" s="4"/>
      <c r="Q515" s="4"/>
    </row>
    <row r="516" spans="2:17" ht="12.75">
      <c r="B516" s="4"/>
      <c r="C516" s="4"/>
      <c r="D516" s="4"/>
      <c r="E516" s="4"/>
      <c r="F516" s="4"/>
      <c r="G516" s="4"/>
      <c r="H516" s="4"/>
      <c r="I516" s="4"/>
      <c r="J516" s="4"/>
      <c r="K516" s="4"/>
      <c r="L516" s="4"/>
      <c r="M516" s="4"/>
      <c r="N516" s="4"/>
      <c r="O516" s="4"/>
      <c r="P516" s="4"/>
      <c r="Q516" s="4"/>
    </row>
    <row r="517" spans="2:17" ht="12.75">
      <c r="B517" s="4"/>
      <c r="C517" s="4"/>
      <c r="D517" s="4"/>
      <c r="E517" s="4"/>
      <c r="F517" s="4"/>
      <c r="G517" s="4"/>
      <c r="H517" s="4"/>
      <c r="I517" s="4"/>
      <c r="J517" s="4"/>
      <c r="K517" s="4"/>
      <c r="L517" s="4"/>
      <c r="M517" s="4"/>
      <c r="N517" s="4"/>
      <c r="O517" s="4"/>
      <c r="P517" s="4"/>
      <c r="Q517" s="4"/>
    </row>
    <row r="518" spans="2:17" ht="12.75">
      <c r="B518" s="4"/>
      <c r="C518" s="4"/>
      <c r="D518" s="4"/>
      <c r="E518" s="4"/>
      <c r="F518" s="4"/>
      <c r="G518" s="4"/>
      <c r="H518" s="4"/>
      <c r="I518" s="4"/>
      <c r="J518" s="4"/>
      <c r="K518" s="4"/>
      <c r="L518" s="4"/>
      <c r="M518" s="4"/>
      <c r="N518" s="4"/>
      <c r="O518" s="4"/>
      <c r="P518" s="4"/>
      <c r="Q518" s="4"/>
    </row>
    <row r="519" spans="2:17" ht="12.75">
      <c r="B519" s="4"/>
      <c r="C519" s="4"/>
      <c r="D519" s="4"/>
      <c r="E519" s="4"/>
      <c r="F519" s="4"/>
      <c r="G519" s="4"/>
      <c r="H519" s="4"/>
      <c r="I519" s="4"/>
      <c r="J519" s="4"/>
      <c r="K519" s="4"/>
      <c r="L519" s="4"/>
      <c r="M519" s="4"/>
      <c r="N519" s="4"/>
      <c r="O519" s="4"/>
      <c r="P519" s="4"/>
      <c r="Q519" s="4"/>
    </row>
    <row r="520" spans="2:17" ht="12.75">
      <c r="B520" s="4"/>
      <c r="C520" s="4"/>
      <c r="D520" s="4"/>
      <c r="E520" s="4"/>
      <c r="F520" s="4"/>
      <c r="G520" s="4"/>
      <c r="H520" s="4"/>
      <c r="I520" s="4"/>
      <c r="J520" s="4"/>
      <c r="K520" s="4"/>
      <c r="L520" s="4"/>
      <c r="M520" s="4"/>
      <c r="N520" s="4"/>
      <c r="O520" s="4"/>
      <c r="P520" s="4"/>
      <c r="Q520" s="4"/>
    </row>
    <row r="521" spans="2:17" ht="12.75">
      <c r="B521" s="4"/>
      <c r="C521" s="4"/>
      <c r="D521" s="4"/>
      <c r="E521" s="4"/>
      <c r="F521" s="4"/>
      <c r="G521" s="4"/>
      <c r="H521" s="4"/>
      <c r="I521" s="4"/>
      <c r="J521" s="4"/>
      <c r="K521" s="4"/>
      <c r="L521" s="4"/>
      <c r="M521" s="4"/>
      <c r="N521" s="4"/>
      <c r="O521" s="4"/>
      <c r="P521" s="4"/>
      <c r="Q521" s="4"/>
    </row>
    <row r="522" spans="2:17" ht="12.75">
      <c r="B522" s="4"/>
      <c r="C522" s="4"/>
      <c r="D522" s="4"/>
      <c r="E522" s="4"/>
      <c r="F522" s="4"/>
      <c r="G522" s="4"/>
      <c r="H522" s="4"/>
      <c r="I522" s="4"/>
      <c r="J522" s="4"/>
      <c r="K522" s="4"/>
      <c r="L522" s="4"/>
      <c r="M522" s="4"/>
      <c r="N522" s="4"/>
      <c r="O522" s="4"/>
      <c r="P522" s="4"/>
      <c r="Q522" s="4"/>
    </row>
    <row r="523" spans="2:17" ht="12.75">
      <c r="B523" s="4"/>
      <c r="C523" s="4"/>
      <c r="D523" s="4"/>
      <c r="E523" s="4"/>
      <c r="F523" s="4"/>
      <c r="G523" s="4"/>
      <c r="H523" s="4"/>
      <c r="I523" s="4"/>
      <c r="J523" s="4"/>
      <c r="K523" s="4"/>
      <c r="L523" s="4"/>
      <c r="M523" s="4"/>
      <c r="N523" s="4"/>
      <c r="O523" s="4"/>
      <c r="P523" s="4"/>
      <c r="Q523" s="4"/>
    </row>
    <row r="524" spans="2:17" ht="12.75">
      <c r="B524" s="4"/>
      <c r="C524" s="4"/>
      <c r="D524" s="4"/>
      <c r="E524" s="4"/>
      <c r="F524" s="4"/>
      <c r="G524" s="4"/>
      <c r="H524" s="4"/>
      <c r="I524" s="4"/>
      <c r="J524" s="4"/>
      <c r="K524" s="4"/>
      <c r="L524" s="4"/>
      <c r="M524" s="4"/>
      <c r="N524" s="4"/>
      <c r="O524" s="4"/>
      <c r="P524" s="4"/>
      <c r="Q524" s="4"/>
    </row>
    <row r="525" spans="2:17" ht="12.75">
      <c r="B525" s="4"/>
      <c r="C525" s="4"/>
      <c r="D525" s="4"/>
      <c r="E525" s="4"/>
      <c r="F525" s="4"/>
      <c r="G525" s="4"/>
      <c r="H525" s="4"/>
      <c r="I525" s="4"/>
      <c r="J525" s="4"/>
      <c r="K525" s="4"/>
      <c r="L525" s="4"/>
      <c r="M525" s="4"/>
      <c r="N525" s="4"/>
      <c r="O525" s="4"/>
      <c r="P525" s="4"/>
      <c r="Q525" s="4"/>
    </row>
    <row r="526" spans="2:17" ht="12.75">
      <c r="B526" s="4"/>
      <c r="C526" s="4"/>
      <c r="D526" s="4"/>
      <c r="E526" s="4"/>
      <c r="F526" s="4"/>
      <c r="G526" s="4"/>
      <c r="H526" s="4"/>
      <c r="I526" s="4"/>
      <c r="J526" s="4"/>
      <c r="K526" s="4"/>
      <c r="L526" s="4"/>
      <c r="M526" s="4"/>
      <c r="N526" s="4"/>
      <c r="O526" s="4"/>
      <c r="P526" s="4"/>
      <c r="Q526" s="4"/>
    </row>
    <row r="527" spans="2:17" ht="12.75">
      <c r="B527" s="4"/>
      <c r="C527" s="4"/>
      <c r="D527" s="4"/>
      <c r="E527" s="4"/>
      <c r="F527" s="4"/>
      <c r="G527" s="4"/>
      <c r="H527" s="4"/>
      <c r="I527" s="4"/>
      <c r="J527" s="4"/>
      <c r="K527" s="4"/>
      <c r="L527" s="4"/>
      <c r="M527" s="4"/>
      <c r="N527" s="4"/>
      <c r="O527" s="4"/>
      <c r="P527" s="4"/>
      <c r="Q527" s="4"/>
    </row>
    <row r="528" spans="2:17" ht="12.75">
      <c r="B528" s="4"/>
      <c r="C528" s="4"/>
      <c r="D528" s="4"/>
      <c r="E528" s="4"/>
      <c r="F528" s="4"/>
      <c r="G528" s="4"/>
      <c r="H528" s="4"/>
      <c r="I528" s="4"/>
      <c r="J528" s="4"/>
      <c r="K528" s="4"/>
      <c r="L528" s="4"/>
      <c r="M528" s="4"/>
      <c r="N528" s="4"/>
      <c r="O528" s="4"/>
      <c r="P528" s="4"/>
      <c r="Q528" s="4"/>
    </row>
    <row r="529" spans="2:17" ht="12.75">
      <c r="B529" s="4"/>
      <c r="C529" s="4"/>
      <c r="D529" s="4"/>
      <c r="E529" s="4"/>
      <c r="F529" s="4"/>
      <c r="G529" s="4"/>
      <c r="H529" s="4"/>
      <c r="I529" s="4"/>
      <c r="J529" s="4"/>
      <c r="K529" s="4"/>
      <c r="L529" s="4"/>
      <c r="M529" s="4"/>
      <c r="N529" s="4"/>
      <c r="O529" s="4"/>
      <c r="P529" s="4"/>
      <c r="Q529" s="4"/>
    </row>
    <row r="530" spans="2:17" ht="12.75">
      <c r="B530" s="4"/>
      <c r="C530" s="4"/>
      <c r="D530" s="4"/>
      <c r="E530" s="4"/>
      <c r="F530" s="4"/>
      <c r="G530" s="4"/>
      <c r="H530" s="4"/>
      <c r="I530" s="4"/>
      <c r="J530" s="4"/>
      <c r="K530" s="4"/>
      <c r="L530" s="4"/>
      <c r="M530" s="4"/>
      <c r="N530" s="4"/>
      <c r="O530" s="4"/>
      <c r="P530" s="4"/>
      <c r="Q530" s="4"/>
    </row>
    <row r="531" spans="2:17" ht="12.75">
      <c r="B531" s="4"/>
      <c r="C531" s="4"/>
      <c r="D531" s="4"/>
      <c r="E531" s="4"/>
      <c r="F531" s="4"/>
      <c r="G531" s="4"/>
      <c r="H531" s="4"/>
      <c r="I531" s="4"/>
      <c r="J531" s="4"/>
      <c r="K531" s="4"/>
      <c r="L531" s="4"/>
      <c r="M531" s="4"/>
      <c r="N531" s="4"/>
      <c r="O531" s="4"/>
      <c r="P531" s="4"/>
      <c r="Q531" s="4"/>
    </row>
    <row r="532" spans="2:17" ht="12.75">
      <c r="B532" s="4"/>
      <c r="C532" s="4"/>
      <c r="D532" s="4"/>
      <c r="E532" s="4"/>
      <c r="F532" s="4"/>
      <c r="G532" s="4"/>
      <c r="H532" s="4"/>
      <c r="I532" s="4"/>
      <c r="J532" s="4"/>
      <c r="K532" s="4"/>
      <c r="L532" s="4"/>
      <c r="M532" s="4"/>
      <c r="N532" s="4"/>
      <c r="O532" s="4"/>
      <c r="P532" s="4"/>
      <c r="Q532" s="4"/>
    </row>
    <row r="533" spans="2:17" ht="12.75">
      <c r="B533" s="4"/>
      <c r="C533" s="4"/>
      <c r="D533" s="4"/>
      <c r="E533" s="4"/>
      <c r="F533" s="4"/>
      <c r="G533" s="4"/>
      <c r="H533" s="4"/>
      <c r="I533" s="4"/>
      <c r="J533" s="4"/>
      <c r="K533" s="4"/>
      <c r="L533" s="4"/>
      <c r="M533" s="4"/>
      <c r="N533" s="4"/>
      <c r="O533" s="4"/>
      <c r="P533" s="4"/>
      <c r="Q533" s="4"/>
    </row>
    <row r="534" spans="2:17" ht="12.75">
      <c r="B534" s="4"/>
      <c r="C534" s="4"/>
      <c r="D534" s="4"/>
      <c r="E534" s="4"/>
      <c r="F534" s="4"/>
      <c r="G534" s="4"/>
      <c r="H534" s="4"/>
      <c r="I534" s="4"/>
      <c r="J534" s="4"/>
      <c r="K534" s="4"/>
      <c r="L534" s="4"/>
      <c r="M534" s="4"/>
      <c r="N534" s="4"/>
      <c r="O534" s="4"/>
      <c r="P534" s="4"/>
      <c r="Q534" s="4"/>
    </row>
    <row r="535" spans="2:17" ht="12.75">
      <c r="B535" s="4"/>
      <c r="C535" s="4"/>
      <c r="D535" s="4"/>
      <c r="E535" s="4"/>
      <c r="F535" s="4"/>
      <c r="G535" s="4"/>
      <c r="H535" s="4"/>
      <c r="I535" s="4"/>
      <c r="J535" s="4"/>
      <c r="K535" s="4"/>
      <c r="L535" s="4"/>
      <c r="M535" s="4"/>
      <c r="N535" s="4"/>
      <c r="O535" s="4"/>
      <c r="P535" s="4"/>
      <c r="Q535" s="4"/>
    </row>
    <row r="536" spans="2:17" ht="12.75">
      <c r="B536" s="4"/>
      <c r="C536" s="4"/>
      <c r="D536" s="4"/>
      <c r="E536" s="4"/>
      <c r="F536" s="4"/>
      <c r="G536" s="4"/>
      <c r="H536" s="4"/>
      <c r="I536" s="4"/>
      <c r="J536" s="4"/>
      <c r="K536" s="4"/>
      <c r="L536" s="4"/>
      <c r="M536" s="4"/>
      <c r="N536" s="4"/>
      <c r="O536" s="4"/>
      <c r="P536" s="4"/>
      <c r="Q536" s="4"/>
    </row>
    <row r="537" spans="2:17" ht="12.75">
      <c r="B537" s="4"/>
      <c r="C537" s="4"/>
      <c r="D537" s="4"/>
      <c r="E537" s="4"/>
      <c r="F537" s="4"/>
      <c r="G537" s="4"/>
      <c r="H537" s="4"/>
      <c r="I537" s="4"/>
      <c r="J537" s="4"/>
      <c r="K537" s="4"/>
      <c r="L537" s="4"/>
      <c r="M537" s="4"/>
      <c r="N537" s="4"/>
      <c r="O537" s="4"/>
      <c r="P537" s="4"/>
      <c r="Q537" s="4"/>
    </row>
    <row r="538" spans="2:17" ht="12.75">
      <c r="B538" s="4"/>
      <c r="C538" s="4"/>
      <c r="D538" s="4"/>
      <c r="E538" s="4"/>
      <c r="F538" s="4"/>
      <c r="G538" s="4"/>
      <c r="H538" s="4"/>
      <c r="I538" s="4"/>
      <c r="J538" s="4"/>
      <c r="K538" s="4"/>
      <c r="L538" s="4"/>
      <c r="M538" s="4"/>
      <c r="N538" s="4"/>
      <c r="O538" s="4"/>
      <c r="P538" s="4"/>
      <c r="Q538" s="4"/>
    </row>
    <row r="539" spans="2:17" ht="12.75">
      <c r="B539" s="4"/>
      <c r="C539" s="4"/>
      <c r="D539" s="4"/>
      <c r="E539" s="4"/>
      <c r="F539" s="4"/>
      <c r="G539" s="4"/>
      <c r="H539" s="4"/>
      <c r="I539" s="4"/>
      <c r="J539" s="4"/>
      <c r="K539" s="4"/>
      <c r="L539" s="4"/>
      <c r="M539" s="4"/>
      <c r="N539" s="4"/>
      <c r="O539" s="4"/>
      <c r="P539" s="4"/>
      <c r="Q539" s="4"/>
    </row>
    <row r="540" spans="2:17" ht="12.75">
      <c r="B540" s="4"/>
      <c r="C540" s="4"/>
      <c r="D540" s="4"/>
      <c r="E540" s="4"/>
      <c r="F540" s="4"/>
      <c r="G540" s="4"/>
      <c r="H540" s="4"/>
      <c r="I540" s="4"/>
      <c r="J540" s="4"/>
      <c r="K540" s="4"/>
      <c r="L540" s="4"/>
      <c r="M540" s="4"/>
      <c r="N540" s="4"/>
      <c r="O540" s="4"/>
      <c r="P540" s="4"/>
      <c r="Q540" s="4"/>
    </row>
    <row r="541" spans="2:17" ht="12.75">
      <c r="B541" s="4"/>
      <c r="C541" s="4"/>
      <c r="D541" s="4"/>
      <c r="E541" s="4"/>
      <c r="F541" s="4"/>
      <c r="G541" s="4"/>
      <c r="H541" s="4"/>
      <c r="I541" s="4"/>
      <c r="J541" s="4"/>
      <c r="K541" s="4"/>
      <c r="L541" s="4"/>
      <c r="M541" s="4"/>
      <c r="N541" s="4"/>
      <c r="O541" s="4"/>
      <c r="P541" s="4"/>
      <c r="Q541" s="4"/>
    </row>
    <row r="542" spans="2:17" ht="12.75">
      <c r="B542" s="4"/>
      <c r="C542" s="4"/>
      <c r="D542" s="4"/>
      <c r="E542" s="4"/>
      <c r="F542" s="4"/>
      <c r="G542" s="4"/>
      <c r="H542" s="4"/>
      <c r="I542" s="4"/>
      <c r="J542" s="4"/>
      <c r="K542" s="4"/>
      <c r="L542" s="4"/>
      <c r="M542" s="4"/>
      <c r="N542" s="4"/>
      <c r="O542" s="4"/>
      <c r="P542" s="4"/>
      <c r="Q542" s="4"/>
    </row>
    <row r="543" spans="2:17" ht="12.75">
      <c r="B543" s="4"/>
      <c r="C543" s="4"/>
      <c r="D543" s="4"/>
      <c r="E543" s="4"/>
      <c r="F543" s="4"/>
      <c r="G543" s="4"/>
      <c r="H543" s="4"/>
      <c r="I543" s="4"/>
      <c r="J543" s="4"/>
      <c r="K543" s="4"/>
      <c r="L543" s="4"/>
      <c r="M543" s="4"/>
      <c r="N543" s="4"/>
      <c r="O543" s="4"/>
      <c r="P543" s="4"/>
      <c r="Q543" s="4"/>
    </row>
    <row r="544" spans="2:17" ht="12.75">
      <c r="B544" s="4"/>
      <c r="C544" s="4"/>
      <c r="D544" s="4"/>
      <c r="E544" s="4"/>
      <c r="F544" s="4"/>
      <c r="G544" s="4"/>
      <c r="H544" s="4"/>
      <c r="I544" s="4"/>
      <c r="J544" s="4"/>
      <c r="K544" s="4"/>
      <c r="L544" s="4"/>
      <c r="M544" s="4"/>
      <c r="N544" s="4"/>
      <c r="O544" s="4"/>
      <c r="P544" s="4"/>
      <c r="Q544" s="4"/>
    </row>
    <row r="545" spans="2:17" ht="12.75">
      <c r="B545" s="4"/>
      <c r="C545" s="4"/>
      <c r="D545" s="4"/>
      <c r="E545" s="4"/>
      <c r="F545" s="4"/>
      <c r="G545" s="4"/>
      <c r="H545" s="4"/>
      <c r="I545" s="4"/>
      <c r="J545" s="4"/>
      <c r="K545" s="4"/>
      <c r="L545" s="4"/>
      <c r="M545" s="4"/>
      <c r="N545" s="4"/>
      <c r="O545" s="4"/>
      <c r="P545" s="4"/>
      <c r="Q545" s="4"/>
    </row>
    <row r="546" spans="2:17" ht="12.75">
      <c r="B546" s="4"/>
      <c r="C546" s="4"/>
      <c r="D546" s="4"/>
      <c r="E546" s="4"/>
      <c r="F546" s="4"/>
      <c r="G546" s="4"/>
      <c r="H546" s="4"/>
      <c r="I546" s="4"/>
      <c r="J546" s="4"/>
      <c r="K546" s="4"/>
      <c r="L546" s="4"/>
      <c r="M546" s="4"/>
      <c r="N546" s="4"/>
      <c r="O546" s="4"/>
      <c r="P546" s="4"/>
      <c r="Q546" s="4"/>
    </row>
    <row r="547" spans="2:17" ht="12.75">
      <c r="B547" s="4"/>
      <c r="C547" s="4"/>
      <c r="D547" s="4"/>
      <c r="E547" s="4"/>
      <c r="F547" s="4"/>
      <c r="G547" s="4"/>
      <c r="H547" s="4"/>
      <c r="I547" s="4"/>
      <c r="J547" s="4"/>
      <c r="K547" s="4"/>
      <c r="L547" s="4"/>
      <c r="M547" s="4"/>
      <c r="N547" s="4"/>
      <c r="O547" s="4"/>
      <c r="P547" s="4"/>
      <c r="Q547" s="4"/>
    </row>
    <row r="548" spans="2:17" ht="12.75">
      <c r="B548" s="4"/>
      <c r="C548" s="4"/>
      <c r="D548" s="4"/>
      <c r="E548" s="4"/>
      <c r="F548" s="4"/>
      <c r="G548" s="4"/>
      <c r="H548" s="4"/>
      <c r="I548" s="4"/>
      <c r="J548" s="4"/>
      <c r="K548" s="4"/>
      <c r="L548" s="4"/>
      <c r="M548" s="4"/>
      <c r="N548" s="4"/>
      <c r="O548" s="4"/>
      <c r="P548" s="4"/>
      <c r="Q548" s="4"/>
    </row>
    <row r="549" spans="2:17" ht="12.75">
      <c r="B549" s="4"/>
      <c r="C549" s="4"/>
      <c r="D549" s="4"/>
      <c r="E549" s="4"/>
      <c r="F549" s="4"/>
      <c r="G549" s="4"/>
      <c r="H549" s="4"/>
      <c r="I549" s="4"/>
      <c r="J549" s="4"/>
      <c r="K549" s="4"/>
      <c r="L549" s="4"/>
      <c r="M549" s="4"/>
      <c r="N549" s="4"/>
      <c r="O549" s="4"/>
      <c r="P549" s="4"/>
      <c r="Q549" s="4"/>
    </row>
    <row r="550" spans="2:17" ht="12.75">
      <c r="B550" s="4"/>
      <c r="C550" s="4"/>
      <c r="D550" s="4"/>
      <c r="E550" s="4"/>
      <c r="F550" s="4"/>
      <c r="G550" s="4"/>
      <c r="H550" s="4"/>
      <c r="I550" s="4"/>
      <c r="J550" s="4"/>
      <c r="K550" s="4"/>
      <c r="L550" s="4"/>
      <c r="M550" s="4"/>
      <c r="N550" s="4"/>
      <c r="O550" s="4"/>
      <c r="P550" s="4"/>
      <c r="Q550" s="4"/>
    </row>
    <row r="551" spans="2:17" ht="12.75">
      <c r="B551" s="4"/>
      <c r="C551" s="4"/>
      <c r="D551" s="4"/>
      <c r="E551" s="4"/>
      <c r="F551" s="4"/>
      <c r="G551" s="4"/>
      <c r="H551" s="4"/>
      <c r="I551" s="4"/>
      <c r="J551" s="4"/>
      <c r="K551" s="4"/>
      <c r="L551" s="4"/>
      <c r="M551" s="4"/>
      <c r="N551" s="4"/>
      <c r="O551" s="4"/>
      <c r="P551" s="4"/>
      <c r="Q551" s="4"/>
    </row>
    <row r="552" spans="2:17" ht="12.75">
      <c r="B552" s="4"/>
      <c r="C552" s="4"/>
      <c r="D552" s="4"/>
      <c r="E552" s="4"/>
      <c r="F552" s="4"/>
      <c r="G552" s="4"/>
      <c r="H552" s="4"/>
      <c r="I552" s="4"/>
      <c r="J552" s="4"/>
      <c r="K552" s="4"/>
      <c r="L552" s="4"/>
      <c r="M552" s="4"/>
      <c r="N552" s="4"/>
      <c r="O552" s="4"/>
      <c r="P552" s="4"/>
      <c r="Q552" s="4"/>
    </row>
    <row r="553" spans="2:17" ht="12.75">
      <c r="B553" s="4"/>
      <c r="C553" s="4"/>
      <c r="D553" s="4"/>
      <c r="E553" s="4"/>
      <c r="F553" s="4"/>
      <c r="G553" s="4"/>
      <c r="H553" s="4"/>
      <c r="I553" s="4"/>
      <c r="J553" s="4"/>
      <c r="K553" s="4"/>
      <c r="L553" s="4"/>
      <c r="M553" s="4"/>
      <c r="N553" s="4"/>
      <c r="O553" s="4"/>
      <c r="P553" s="4"/>
      <c r="Q553" s="4"/>
    </row>
    <row r="554" spans="2:17" ht="12.75">
      <c r="B554" s="4"/>
      <c r="C554" s="4"/>
      <c r="D554" s="4"/>
      <c r="E554" s="4"/>
      <c r="F554" s="4"/>
      <c r="G554" s="4"/>
      <c r="H554" s="4"/>
      <c r="I554" s="4"/>
      <c r="J554" s="4"/>
      <c r="K554" s="4"/>
      <c r="L554" s="4"/>
      <c r="M554" s="4"/>
      <c r="N554" s="4"/>
      <c r="O554" s="4"/>
      <c r="P554" s="4"/>
      <c r="Q554" s="4"/>
    </row>
    <row r="555" spans="2:17" ht="12.75">
      <c r="B555" s="4"/>
      <c r="C555" s="4"/>
      <c r="D555" s="4"/>
      <c r="E555" s="4"/>
      <c r="F555" s="4"/>
      <c r="G555" s="4"/>
      <c r="H555" s="4"/>
      <c r="I555" s="4"/>
      <c r="J555" s="4"/>
      <c r="K555" s="4"/>
      <c r="L555" s="4"/>
      <c r="M555" s="4"/>
      <c r="N555" s="4"/>
      <c r="O555" s="4"/>
      <c r="P555" s="4"/>
      <c r="Q555" s="4"/>
    </row>
    <row r="556" spans="2:17" ht="12.75">
      <c r="B556" s="4"/>
      <c r="C556" s="4"/>
      <c r="D556" s="4"/>
      <c r="E556" s="4"/>
      <c r="F556" s="4"/>
      <c r="G556" s="4"/>
      <c r="H556" s="4"/>
      <c r="I556" s="4"/>
      <c r="J556" s="4"/>
      <c r="K556" s="4"/>
      <c r="L556" s="4"/>
      <c r="M556" s="4"/>
      <c r="N556" s="4"/>
      <c r="O556" s="4"/>
      <c r="P556" s="4"/>
      <c r="Q556" s="4"/>
    </row>
    <row r="557" spans="2:17" ht="12.75">
      <c r="B557" s="4"/>
      <c r="C557" s="4"/>
      <c r="D557" s="4"/>
      <c r="E557" s="4"/>
      <c r="F557" s="4"/>
      <c r="G557" s="4"/>
      <c r="H557" s="4"/>
      <c r="I557" s="4"/>
      <c r="J557" s="4"/>
      <c r="K557" s="4"/>
      <c r="L557" s="4"/>
      <c r="M557" s="4"/>
      <c r="N557" s="4"/>
      <c r="O557" s="4"/>
      <c r="P557" s="4"/>
      <c r="Q557" s="4"/>
    </row>
    <row r="558" spans="2:17" ht="12.75">
      <c r="B558" s="4"/>
      <c r="C558" s="4"/>
      <c r="D558" s="4"/>
      <c r="E558" s="4"/>
      <c r="F558" s="4"/>
      <c r="G558" s="4"/>
      <c r="H558" s="4"/>
      <c r="I558" s="4"/>
      <c r="J558" s="4"/>
      <c r="K558" s="4"/>
      <c r="L558" s="4"/>
      <c r="M558" s="4"/>
      <c r="N558" s="4"/>
      <c r="O558" s="4"/>
      <c r="P558" s="4"/>
      <c r="Q558" s="4"/>
    </row>
    <row r="559" spans="2:17" ht="12.75">
      <c r="B559" s="4"/>
      <c r="C559" s="4"/>
      <c r="D559" s="4"/>
      <c r="E559" s="4"/>
      <c r="F559" s="4"/>
      <c r="G559" s="4"/>
      <c r="H559" s="4"/>
      <c r="I559" s="4"/>
      <c r="J559" s="4"/>
      <c r="K559" s="4"/>
      <c r="L559" s="4"/>
      <c r="M559" s="4"/>
      <c r="N559" s="4"/>
      <c r="O559" s="4"/>
      <c r="P559" s="4"/>
      <c r="Q559" s="4"/>
    </row>
    <row r="560" spans="2:17" ht="12.75">
      <c r="B560" s="4"/>
      <c r="C560" s="4"/>
      <c r="D560" s="4"/>
      <c r="E560" s="4"/>
      <c r="F560" s="4"/>
      <c r="G560" s="4"/>
      <c r="H560" s="4"/>
      <c r="I560" s="4"/>
      <c r="J560" s="4"/>
      <c r="K560" s="4"/>
      <c r="L560" s="4"/>
      <c r="M560" s="4"/>
      <c r="N560" s="4"/>
      <c r="O560" s="4"/>
      <c r="P560" s="4"/>
      <c r="Q560" s="4"/>
    </row>
    <row r="561" spans="2:17" ht="12.75">
      <c r="B561" s="4"/>
      <c r="C561" s="4"/>
      <c r="D561" s="4"/>
      <c r="E561" s="4"/>
      <c r="F561" s="4"/>
      <c r="G561" s="4"/>
      <c r="H561" s="4"/>
      <c r="I561" s="4"/>
      <c r="J561" s="4"/>
      <c r="K561" s="4"/>
      <c r="L561" s="4"/>
      <c r="M561" s="4"/>
      <c r="N561" s="4"/>
      <c r="O561" s="4"/>
      <c r="P561" s="4"/>
      <c r="Q561" s="4"/>
    </row>
    <row r="562" spans="2:17" ht="12.75">
      <c r="B562" s="4"/>
      <c r="C562" s="4"/>
      <c r="D562" s="4"/>
      <c r="E562" s="4"/>
      <c r="F562" s="4"/>
      <c r="G562" s="4"/>
      <c r="H562" s="4"/>
      <c r="I562" s="4"/>
      <c r="J562" s="4"/>
      <c r="K562" s="4"/>
      <c r="L562" s="4"/>
      <c r="M562" s="4"/>
      <c r="N562" s="4"/>
      <c r="O562" s="4"/>
      <c r="P562" s="4"/>
      <c r="Q562" s="4"/>
    </row>
    <row r="563" spans="2:17" ht="12.75">
      <c r="B563" s="4"/>
      <c r="C563" s="4"/>
      <c r="D563" s="4"/>
      <c r="E563" s="4"/>
      <c r="F563" s="4"/>
      <c r="G563" s="4"/>
      <c r="H563" s="4"/>
      <c r="I563" s="4"/>
      <c r="J563" s="4"/>
      <c r="K563" s="4"/>
      <c r="L563" s="4"/>
      <c r="M563" s="4"/>
      <c r="N563" s="4"/>
      <c r="O563" s="4"/>
      <c r="P563" s="4"/>
      <c r="Q563" s="4"/>
    </row>
    <row r="564" spans="2:17" ht="12.75">
      <c r="B564" s="4"/>
      <c r="C564" s="4"/>
      <c r="D564" s="4"/>
      <c r="E564" s="4"/>
      <c r="F564" s="4"/>
      <c r="G564" s="4"/>
      <c r="H564" s="4"/>
      <c r="I564" s="4"/>
      <c r="J564" s="4"/>
      <c r="K564" s="4"/>
      <c r="L564" s="4"/>
      <c r="M564" s="4"/>
      <c r="N564" s="4"/>
      <c r="O564" s="4"/>
      <c r="P564" s="4"/>
      <c r="Q564" s="4"/>
    </row>
    <row r="565" spans="2:17" ht="12.75">
      <c r="B565" s="4"/>
      <c r="C565" s="4"/>
      <c r="D565" s="4"/>
      <c r="E565" s="4"/>
      <c r="F565" s="4"/>
      <c r="G565" s="4"/>
      <c r="H565" s="4"/>
      <c r="I565" s="4"/>
      <c r="J565" s="4"/>
      <c r="K565" s="4"/>
      <c r="L565" s="4"/>
      <c r="M565" s="4"/>
      <c r="N565" s="4"/>
      <c r="O565" s="4"/>
      <c r="P565" s="4"/>
      <c r="Q565" s="4"/>
    </row>
    <row r="566" spans="2:17" ht="12.75">
      <c r="B566" s="4"/>
      <c r="C566" s="4"/>
      <c r="D566" s="4"/>
      <c r="E566" s="4"/>
      <c r="F566" s="4"/>
      <c r="G566" s="4"/>
      <c r="H566" s="4"/>
      <c r="I566" s="4"/>
      <c r="J566" s="4"/>
      <c r="K566" s="4"/>
      <c r="L566" s="4"/>
      <c r="M566" s="4"/>
      <c r="N566" s="4"/>
      <c r="O566" s="4"/>
      <c r="P566" s="4"/>
      <c r="Q566" s="4"/>
    </row>
    <row r="567" spans="2:17" ht="12.75">
      <c r="B567" s="4"/>
      <c r="C567" s="4"/>
      <c r="D567" s="4"/>
      <c r="E567" s="4"/>
      <c r="F567" s="4"/>
      <c r="G567" s="4"/>
      <c r="H567" s="4"/>
      <c r="I567" s="4"/>
      <c r="J567" s="4"/>
      <c r="K567" s="4"/>
      <c r="L567" s="4"/>
      <c r="M567" s="4"/>
      <c r="N567" s="4"/>
      <c r="O567" s="4"/>
      <c r="P567" s="4"/>
      <c r="Q567" s="4"/>
    </row>
    <row r="568" spans="2:17" ht="12.75">
      <c r="B568" s="4"/>
      <c r="C568" s="4"/>
      <c r="D568" s="4"/>
      <c r="E568" s="4"/>
      <c r="F568" s="4"/>
      <c r="G568" s="4"/>
      <c r="H568" s="4"/>
      <c r="I568" s="4"/>
      <c r="J568" s="4"/>
      <c r="K568" s="4"/>
      <c r="L568" s="4"/>
      <c r="M568" s="4"/>
      <c r="N568" s="4"/>
      <c r="O568" s="4"/>
      <c r="P568" s="4"/>
      <c r="Q568" s="4"/>
    </row>
    <row r="569" spans="2:17" ht="12.75">
      <c r="B569" s="4"/>
      <c r="C569" s="4"/>
      <c r="D569" s="4"/>
      <c r="E569" s="4"/>
      <c r="F569" s="4"/>
      <c r="G569" s="4"/>
      <c r="H569" s="4"/>
      <c r="I569" s="4"/>
      <c r="J569" s="4"/>
      <c r="K569" s="4"/>
      <c r="L569" s="4"/>
      <c r="M569" s="4"/>
      <c r="N569" s="4"/>
      <c r="O569" s="4"/>
      <c r="P569" s="4"/>
      <c r="Q569" s="4"/>
    </row>
    <row r="570" spans="2:17" ht="12.75">
      <c r="B570" s="4"/>
      <c r="C570" s="4"/>
      <c r="D570" s="4"/>
      <c r="E570" s="4"/>
      <c r="F570" s="4"/>
      <c r="G570" s="4"/>
      <c r="H570" s="4"/>
      <c r="I570" s="4"/>
      <c r="J570" s="4"/>
      <c r="K570" s="4"/>
      <c r="L570" s="4"/>
      <c r="M570" s="4"/>
      <c r="N570" s="4"/>
      <c r="O570" s="4"/>
      <c r="P570" s="4"/>
      <c r="Q570" s="4"/>
    </row>
    <row r="571" spans="2:17" ht="12.75">
      <c r="B571" s="4"/>
      <c r="C571" s="4"/>
      <c r="D571" s="4"/>
      <c r="E571" s="4"/>
      <c r="F571" s="4"/>
      <c r="G571" s="4"/>
      <c r="H571" s="4"/>
      <c r="I571" s="4"/>
      <c r="J571" s="4"/>
      <c r="K571" s="4"/>
      <c r="L571" s="4"/>
      <c r="M571" s="4"/>
      <c r="N571" s="4"/>
      <c r="O571" s="4"/>
      <c r="P571" s="4"/>
      <c r="Q571" s="4"/>
    </row>
    <row r="572" spans="2:17" ht="12.75">
      <c r="B572" s="4"/>
      <c r="C572" s="4"/>
      <c r="D572" s="4"/>
      <c r="E572" s="4"/>
      <c r="F572" s="4"/>
      <c r="G572" s="4"/>
      <c r="H572" s="4"/>
      <c r="I572" s="4"/>
      <c r="J572" s="4"/>
      <c r="K572" s="4"/>
      <c r="L572" s="4"/>
      <c r="M572" s="4"/>
      <c r="N572" s="4"/>
      <c r="O572" s="4"/>
      <c r="P572" s="4"/>
      <c r="Q572" s="4"/>
    </row>
    <row r="573" spans="2:17" ht="12.75">
      <c r="B573" s="4"/>
      <c r="C573" s="4"/>
      <c r="D573" s="4"/>
      <c r="E573" s="4"/>
      <c r="F573" s="4"/>
      <c r="G573" s="4"/>
      <c r="H573" s="4"/>
      <c r="I573" s="4"/>
      <c r="J573" s="4"/>
      <c r="K573" s="4"/>
      <c r="L573" s="4"/>
      <c r="M573" s="4"/>
      <c r="N573" s="4"/>
      <c r="O573" s="4"/>
      <c r="P573" s="4"/>
      <c r="Q573" s="4"/>
    </row>
    <row r="574" spans="2:17" ht="12.75">
      <c r="B574" s="4"/>
      <c r="C574" s="4"/>
      <c r="D574" s="4"/>
      <c r="E574" s="4"/>
      <c r="F574" s="4"/>
      <c r="G574" s="4"/>
      <c r="H574" s="4"/>
      <c r="I574" s="4"/>
      <c r="J574" s="4"/>
      <c r="K574" s="4"/>
      <c r="L574" s="4"/>
      <c r="M574" s="4"/>
      <c r="N574" s="4"/>
      <c r="O574" s="4"/>
      <c r="P574" s="4"/>
      <c r="Q574" s="4"/>
    </row>
    <row r="575" spans="2:17" ht="12.75">
      <c r="B575" s="4"/>
      <c r="C575" s="4"/>
      <c r="D575" s="4"/>
      <c r="E575" s="4"/>
      <c r="F575" s="4"/>
      <c r="G575" s="4"/>
      <c r="H575" s="4"/>
      <c r="I575" s="4"/>
      <c r="J575" s="4"/>
      <c r="K575" s="4"/>
      <c r="L575" s="4"/>
      <c r="M575" s="4"/>
      <c r="N575" s="4"/>
      <c r="O575" s="4"/>
      <c r="P575" s="4"/>
      <c r="Q575" s="4"/>
    </row>
    <row r="576" spans="2:17" ht="12.75">
      <c r="B576" s="4"/>
      <c r="C576" s="4"/>
      <c r="D576" s="4"/>
      <c r="E576" s="4"/>
      <c r="F576" s="4"/>
      <c r="G576" s="4"/>
      <c r="H576" s="4"/>
      <c r="I576" s="4"/>
      <c r="J576" s="4"/>
      <c r="K576" s="4"/>
      <c r="L576" s="4"/>
      <c r="M576" s="4"/>
      <c r="N576" s="4"/>
      <c r="O576" s="4"/>
      <c r="P576" s="4"/>
      <c r="Q576" s="4"/>
    </row>
    <row r="577" spans="2:17" ht="12.75">
      <c r="B577" s="4"/>
      <c r="C577" s="4"/>
      <c r="D577" s="4"/>
      <c r="E577" s="4"/>
      <c r="F577" s="4"/>
      <c r="G577" s="4"/>
      <c r="H577" s="4"/>
      <c r="I577" s="4"/>
      <c r="J577" s="4"/>
      <c r="K577" s="4"/>
      <c r="L577" s="4"/>
      <c r="M577" s="4"/>
      <c r="N577" s="4"/>
      <c r="O577" s="4"/>
      <c r="P577" s="4"/>
      <c r="Q577" s="4"/>
    </row>
    <row r="578" spans="2:17" ht="12.75">
      <c r="B578" s="4"/>
      <c r="C578" s="4"/>
      <c r="D578" s="4"/>
      <c r="E578" s="4"/>
      <c r="F578" s="4"/>
      <c r="G578" s="4"/>
      <c r="H578" s="4"/>
      <c r="I578" s="4"/>
      <c r="J578" s="4"/>
      <c r="K578" s="4"/>
      <c r="L578" s="4"/>
      <c r="M578" s="4"/>
      <c r="N578" s="4"/>
      <c r="O578" s="4"/>
      <c r="P578" s="4"/>
      <c r="Q578" s="4"/>
    </row>
    <row r="579" spans="2:17" ht="12.75">
      <c r="B579" s="4"/>
      <c r="C579" s="4"/>
      <c r="D579" s="4"/>
      <c r="E579" s="4"/>
      <c r="F579" s="4"/>
      <c r="G579" s="4"/>
      <c r="H579" s="4"/>
      <c r="I579" s="4"/>
      <c r="J579" s="4"/>
      <c r="K579" s="4"/>
      <c r="L579" s="4"/>
      <c r="M579" s="4"/>
      <c r="N579" s="4"/>
      <c r="O579" s="4"/>
      <c r="P579" s="4"/>
      <c r="Q579" s="4"/>
    </row>
    <row r="580" spans="2:17" ht="12.75">
      <c r="B580" s="4"/>
      <c r="C580" s="4"/>
      <c r="D580" s="4"/>
      <c r="E580" s="4"/>
      <c r="F580" s="4"/>
      <c r="G580" s="4"/>
      <c r="H580" s="4"/>
      <c r="I580" s="4"/>
      <c r="J580" s="4"/>
      <c r="K580" s="4"/>
      <c r="L580" s="4"/>
      <c r="M580" s="4"/>
      <c r="N580" s="4"/>
      <c r="O580" s="4"/>
      <c r="P580" s="4"/>
      <c r="Q580" s="4"/>
    </row>
    <row r="581" spans="2:17" ht="12.75">
      <c r="B581" s="4"/>
      <c r="C581" s="4"/>
      <c r="D581" s="4"/>
      <c r="E581" s="4"/>
      <c r="F581" s="4"/>
      <c r="G581" s="4"/>
      <c r="H581" s="4"/>
      <c r="I581" s="4"/>
      <c r="J581" s="4"/>
      <c r="K581" s="4"/>
      <c r="L581" s="4"/>
      <c r="M581" s="4"/>
      <c r="N581" s="4"/>
      <c r="O581" s="4"/>
      <c r="P581" s="4"/>
      <c r="Q581" s="4"/>
    </row>
    <row r="582" spans="2:17" ht="12.75">
      <c r="B582" s="4"/>
      <c r="C582" s="4"/>
      <c r="D582" s="4"/>
      <c r="E582" s="4"/>
      <c r="F582" s="4"/>
      <c r="G582" s="4"/>
      <c r="H582" s="4"/>
      <c r="I582" s="4"/>
      <c r="J582" s="4"/>
      <c r="K582" s="4"/>
      <c r="L582" s="4"/>
      <c r="M582" s="4"/>
      <c r="N582" s="4"/>
      <c r="O582" s="4"/>
      <c r="P582" s="4"/>
      <c r="Q582" s="4"/>
    </row>
    <row r="583" spans="2:17" ht="12.75">
      <c r="B583" s="4"/>
      <c r="C583" s="4"/>
      <c r="D583" s="4"/>
      <c r="E583" s="4"/>
      <c r="F583" s="4"/>
      <c r="G583" s="4"/>
      <c r="H583" s="4"/>
      <c r="I583" s="4"/>
      <c r="J583" s="4"/>
      <c r="K583" s="4"/>
      <c r="L583" s="4"/>
      <c r="M583" s="4"/>
      <c r="N583" s="4"/>
      <c r="O583" s="4"/>
      <c r="P583" s="4"/>
      <c r="Q583" s="4"/>
    </row>
    <row r="584" spans="2:17" ht="12.75">
      <c r="B584" s="4"/>
      <c r="C584" s="4"/>
      <c r="D584" s="4"/>
      <c r="E584" s="4"/>
      <c r="F584" s="4"/>
      <c r="G584" s="4"/>
      <c r="H584" s="4"/>
      <c r="I584" s="4"/>
      <c r="J584" s="4"/>
      <c r="K584" s="4"/>
      <c r="L584" s="4"/>
      <c r="M584" s="4"/>
      <c r="N584" s="4"/>
      <c r="O584" s="4"/>
      <c r="P584" s="4"/>
      <c r="Q584" s="4"/>
    </row>
    <row r="585" spans="2:17" ht="12.75">
      <c r="B585" s="4"/>
      <c r="C585" s="4"/>
      <c r="D585" s="4"/>
      <c r="E585" s="4"/>
      <c r="F585" s="4"/>
      <c r="G585" s="4"/>
      <c r="H585" s="4"/>
      <c r="I585" s="4"/>
      <c r="J585" s="4"/>
      <c r="K585" s="4"/>
      <c r="L585" s="4"/>
      <c r="M585" s="4"/>
      <c r="N585" s="4"/>
      <c r="O585" s="4"/>
      <c r="P585" s="4"/>
      <c r="Q585" s="4"/>
    </row>
    <row r="586" spans="2:17" ht="12.75">
      <c r="B586" s="4"/>
      <c r="C586" s="4"/>
      <c r="D586" s="4"/>
      <c r="E586" s="4"/>
      <c r="F586" s="4"/>
      <c r="G586" s="4"/>
      <c r="H586" s="4"/>
      <c r="I586" s="4"/>
      <c r="J586" s="4"/>
      <c r="K586" s="4"/>
      <c r="L586" s="4"/>
      <c r="M586" s="4"/>
      <c r="N586" s="4"/>
      <c r="O586" s="4"/>
      <c r="P586" s="4"/>
      <c r="Q586" s="4"/>
    </row>
    <row r="587" spans="2:17" ht="12.75">
      <c r="B587" s="4"/>
      <c r="C587" s="4"/>
      <c r="D587" s="4"/>
      <c r="E587" s="4"/>
      <c r="F587" s="4"/>
      <c r="G587" s="4"/>
      <c r="H587" s="4"/>
      <c r="I587" s="4"/>
      <c r="J587" s="4"/>
      <c r="K587" s="4"/>
      <c r="L587" s="4"/>
      <c r="M587" s="4"/>
      <c r="N587" s="4"/>
      <c r="O587" s="4"/>
      <c r="P587" s="4"/>
      <c r="Q587" s="4"/>
    </row>
    <row r="588" spans="2:17" ht="12.75">
      <c r="B588" s="4"/>
      <c r="C588" s="4"/>
      <c r="D588" s="4"/>
      <c r="E588" s="4"/>
      <c r="F588" s="4"/>
      <c r="G588" s="4"/>
      <c r="H588" s="4"/>
      <c r="I588" s="4"/>
      <c r="J588" s="4"/>
      <c r="K588" s="4"/>
      <c r="L588" s="4"/>
      <c r="M588" s="4"/>
      <c r="N588" s="4"/>
      <c r="O588" s="4"/>
      <c r="P588" s="4"/>
      <c r="Q588" s="4"/>
    </row>
    <row r="589" spans="2:17" ht="12.75">
      <c r="B589" s="4"/>
      <c r="C589" s="4"/>
      <c r="D589" s="4"/>
      <c r="E589" s="4"/>
      <c r="F589" s="4"/>
      <c r="G589" s="4"/>
      <c r="H589" s="4"/>
      <c r="I589" s="4"/>
      <c r="J589" s="4"/>
      <c r="K589" s="4"/>
      <c r="L589" s="4"/>
      <c r="M589" s="4"/>
      <c r="N589" s="4"/>
      <c r="O589" s="4"/>
      <c r="P589" s="4"/>
      <c r="Q589" s="4"/>
    </row>
    <row r="590" spans="2:17" ht="12.75">
      <c r="B590" s="4"/>
      <c r="C590" s="4"/>
      <c r="D590" s="4"/>
      <c r="E590" s="4"/>
      <c r="F590" s="4"/>
      <c r="G590" s="4"/>
      <c r="H590" s="4"/>
      <c r="I590" s="4"/>
      <c r="J590" s="4"/>
      <c r="K590" s="4"/>
      <c r="L590" s="4"/>
      <c r="M590" s="4"/>
      <c r="N590" s="4"/>
      <c r="O590" s="4"/>
      <c r="P590" s="4"/>
      <c r="Q590" s="4"/>
    </row>
    <row r="591" spans="2:17" ht="12.75">
      <c r="B591" s="4"/>
      <c r="C591" s="4"/>
      <c r="D591" s="4"/>
      <c r="E591" s="4"/>
      <c r="F591" s="4"/>
      <c r="G591" s="4"/>
      <c r="H591" s="4"/>
      <c r="I591" s="4"/>
      <c r="J591" s="4"/>
      <c r="K591" s="4"/>
      <c r="L591" s="4"/>
      <c r="M591" s="4"/>
      <c r="N591" s="4"/>
      <c r="O591" s="4"/>
      <c r="P591" s="4"/>
      <c r="Q591" s="4"/>
    </row>
    <row r="592" spans="2:17" ht="12.75">
      <c r="B592" s="4"/>
      <c r="C592" s="4"/>
      <c r="D592" s="4"/>
      <c r="E592" s="4"/>
      <c r="F592" s="4"/>
      <c r="G592" s="4"/>
      <c r="H592" s="4"/>
      <c r="I592" s="4"/>
      <c r="J592" s="4"/>
      <c r="K592" s="4"/>
      <c r="L592" s="4"/>
      <c r="M592" s="4"/>
      <c r="N592" s="4"/>
      <c r="O592" s="4"/>
      <c r="P592" s="4"/>
      <c r="Q592" s="4"/>
    </row>
    <row r="593" spans="2:17" ht="12.75">
      <c r="B593" s="4"/>
      <c r="C593" s="4"/>
      <c r="D593" s="4"/>
      <c r="E593" s="4"/>
      <c r="F593" s="4"/>
      <c r="G593" s="4"/>
      <c r="H593" s="4"/>
      <c r="I593" s="4"/>
      <c r="J593" s="4"/>
      <c r="K593" s="4"/>
      <c r="L593" s="4"/>
      <c r="M593" s="4"/>
      <c r="N593" s="4"/>
      <c r="O593" s="4"/>
      <c r="P593" s="4"/>
      <c r="Q593" s="4"/>
    </row>
    <row r="594" spans="2:17" ht="12.75">
      <c r="B594" s="4"/>
      <c r="C594" s="4"/>
      <c r="D594" s="4"/>
      <c r="E594" s="4"/>
      <c r="F594" s="4"/>
      <c r="G594" s="4"/>
      <c r="H594" s="4"/>
      <c r="I594" s="4"/>
      <c r="J594" s="4"/>
      <c r="K594" s="4"/>
      <c r="L594" s="4"/>
      <c r="M594" s="4"/>
      <c r="N594" s="4"/>
      <c r="O594" s="4"/>
      <c r="P594" s="4"/>
      <c r="Q594" s="4"/>
    </row>
    <row r="595" spans="2:17" ht="12.75">
      <c r="B595" s="4"/>
      <c r="C595" s="4"/>
      <c r="D595" s="4"/>
      <c r="E595" s="4"/>
      <c r="F595" s="4"/>
      <c r="G595" s="4"/>
      <c r="H595" s="4"/>
      <c r="I595" s="4"/>
      <c r="J595" s="4"/>
      <c r="K595" s="4"/>
      <c r="L595" s="4"/>
      <c r="M595" s="4"/>
      <c r="N595" s="4"/>
      <c r="O595" s="4"/>
      <c r="P595" s="4"/>
      <c r="Q595" s="4"/>
    </row>
    <row r="596" spans="2:17" ht="12.75">
      <c r="B596" s="4"/>
      <c r="C596" s="4"/>
      <c r="D596" s="4"/>
      <c r="E596" s="4"/>
      <c r="F596" s="4"/>
      <c r="G596" s="4"/>
      <c r="H596" s="4"/>
      <c r="I596" s="4"/>
      <c r="J596" s="4"/>
      <c r="K596" s="4"/>
      <c r="L596" s="4"/>
      <c r="M596" s="4"/>
      <c r="N596" s="4"/>
      <c r="O596" s="4"/>
      <c r="P596" s="4"/>
      <c r="Q596" s="4"/>
    </row>
    <row r="597" spans="2:17" ht="12.75">
      <c r="B597" s="4"/>
      <c r="C597" s="4"/>
      <c r="D597" s="4"/>
      <c r="E597" s="4"/>
      <c r="F597" s="4"/>
      <c r="G597" s="4"/>
      <c r="H597" s="4"/>
      <c r="I597" s="4"/>
      <c r="J597" s="4"/>
      <c r="K597" s="4"/>
      <c r="L597" s="4"/>
      <c r="M597" s="4"/>
      <c r="N597" s="4"/>
      <c r="O597" s="4"/>
      <c r="P597" s="4"/>
      <c r="Q597" s="4"/>
    </row>
    <row r="598" spans="2:17" ht="12.75">
      <c r="B598" s="4"/>
      <c r="C598" s="4"/>
      <c r="D598" s="4"/>
      <c r="E598" s="4"/>
      <c r="F598" s="4"/>
      <c r="G598" s="4"/>
      <c r="H598" s="4"/>
      <c r="I598" s="4"/>
      <c r="J598" s="4"/>
      <c r="K598" s="4"/>
      <c r="L598" s="4"/>
      <c r="M598" s="4"/>
      <c r="N598" s="4"/>
      <c r="O598" s="4"/>
      <c r="P598" s="4"/>
      <c r="Q598" s="4"/>
    </row>
    <row r="599" spans="2:17" ht="12.75">
      <c r="B599" s="4"/>
      <c r="C599" s="4"/>
      <c r="D599" s="4"/>
      <c r="E599" s="4"/>
      <c r="F599" s="4"/>
      <c r="G599" s="4"/>
      <c r="H599" s="4"/>
      <c r="I599" s="4"/>
      <c r="J599" s="4"/>
      <c r="K599" s="4"/>
      <c r="L599" s="4"/>
      <c r="M599" s="4"/>
      <c r="N599" s="4"/>
      <c r="O599" s="4"/>
      <c r="P599" s="4"/>
      <c r="Q599" s="4"/>
    </row>
    <row r="600" spans="2:17" ht="12.75">
      <c r="B600" s="4"/>
      <c r="C600" s="4"/>
      <c r="D600" s="4"/>
      <c r="E600" s="4"/>
      <c r="F600" s="4"/>
      <c r="G600" s="4"/>
      <c r="H600" s="4"/>
      <c r="I600" s="4"/>
      <c r="J600" s="4"/>
      <c r="K600" s="4"/>
      <c r="L600" s="4"/>
      <c r="M600" s="4"/>
      <c r="N600" s="4"/>
      <c r="O600" s="4"/>
      <c r="P600" s="4"/>
      <c r="Q600" s="4"/>
    </row>
    <row r="601" spans="2:17" ht="12.75">
      <c r="B601" s="4"/>
      <c r="C601" s="4"/>
      <c r="D601" s="4"/>
      <c r="E601" s="4"/>
      <c r="F601" s="4"/>
      <c r="G601" s="4"/>
      <c r="H601" s="4"/>
      <c r="I601" s="4"/>
      <c r="J601" s="4"/>
      <c r="K601" s="4"/>
      <c r="L601" s="4"/>
      <c r="M601" s="4"/>
      <c r="N601" s="4"/>
      <c r="O601" s="4"/>
      <c r="P601" s="4"/>
      <c r="Q601" s="4"/>
    </row>
    <row r="602" spans="2:17" ht="12.75">
      <c r="B602" s="4"/>
      <c r="C602" s="4"/>
      <c r="D602" s="4"/>
      <c r="E602" s="4"/>
      <c r="F602" s="4"/>
      <c r="G602" s="4"/>
      <c r="H602" s="4"/>
      <c r="I602" s="4"/>
      <c r="J602" s="4"/>
      <c r="K602" s="4"/>
      <c r="L602" s="4"/>
      <c r="M602" s="4"/>
      <c r="N602" s="4"/>
      <c r="O602" s="4"/>
      <c r="P602" s="4"/>
      <c r="Q602" s="4"/>
    </row>
    <row r="603" spans="2:17" ht="12.75">
      <c r="B603" s="4"/>
      <c r="C603" s="4"/>
      <c r="D603" s="4"/>
      <c r="E603" s="4"/>
      <c r="F603" s="4"/>
      <c r="G603" s="4"/>
      <c r="H603" s="4"/>
      <c r="I603" s="4"/>
      <c r="J603" s="4"/>
      <c r="K603" s="4"/>
      <c r="L603" s="4"/>
      <c r="M603" s="4"/>
      <c r="N603" s="4"/>
      <c r="O603" s="4"/>
      <c r="P603" s="4"/>
      <c r="Q603" s="4"/>
    </row>
    <row r="604" spans="2:17" ht="12.75">
      <c r="B604" s="4"/>
      <c r="C604" s="4"/>
      <c r="D604" s="4"/>
      <c r="E604" s="4"/>
      <c r="F604" s="4"/>
      <c r="G604" s="4"/>
      <c r="H604" s="4"/>
      <c r="I604" s="4"/>
      <c r="J604" s="4"/>
      <c r="K604" s="4"/>
      <c r="L604" s="4"/>
      <c r="M604" s="4"/>
      <c r="N604" s="4"/>
      <c r="O604" s="4"/>
      <c r="P604" s="4"/>
      <c r="Q604" s="4"/>
    </row>
    <row r="605" spans="2:17" ht="12.75">
      <c r="B605" s="4"/>
      <c r="C605" s="4"/>
      <c r="D605" s="4"/>
      <c r="E605" s="4"/>
      <c r="F605" s="4"/>
      <c r="G605" s="4"/>
      <c r="H605" s="4"/>
      <c r="I605" s="4"/>
      <c r="J605" s="4"/>
      <c r="K605" s="4"/>
      <c r="L605" s="4"/>
      <c r="M605" s="4"/>
      <c r="N605" s="4"/>
      <c r="O605" s="4"/>
      <c r="P605" s="4"/>
      <c r="Q605" s="4"/>
    </row>
    <row r="606" spans="2:17" ht="12.75">
      <c r="B606" s="4"/>
      <c r="C606" s="4"/>
      <c r="D606" s="4"/>
      <c r="E606" s="4"/>
      <c r="F606" s="4"/>
      <c r="G606" s="4"/>
      <c r="H606" s="4"/>
      <c r="I606" s="4"/>
      <c r="J606" s="4"/>
      <c r="K606" s="4"/>
      <c r="L606" s="4"/>
      <c r="M606" s="4"/>
      <c r="N606" s="4"/>
      <c r="O606" s="4"/>
      <c r="P606" s="4"/>
      <c r="Q606" s="4"/>
    </row>
    <row r="607" spans="2:17" ht="12.75">
      <c r="B607" s="4"/>
      <c r="C607" s="4"/>
      <c r="D607" s="4"/>
      <c r="E607" s="4"/>
      <c r="F607" s="4"/>
      <c r="G607" s="4"/>
      <c r="H607" s="4"/>
      <c r="I607" s="4"/>
      <c r="J607" s="4"/>
      <c r="K607" s="4"/>
      <c r="L607" s="4"/>
      <c r="M607" s="4"/>
      <c r="N607" s="4"/>
      <c r="O607" s="4"/>
      <c r="P607" s="4"/>
      <c r="Q607" s="4"/>
    </row>
    <row r="608" spans="2:17" ht="12.75">
      <c r="B608" s="4"/>
      <c r="C608" s="4"/>
      <c r="D608" s="4"/>
      <c r="E608" s="4"/>
      <c r="F608" s="4"/>
      <c r="G608" s="4"/>
      <c r="H608" s="4"/>
      <c r="I608" s="4"/>
      <c r="J608" s="4"/>
      <c r="K608" s="4"/>
      <c r="L608" s="4"/>
      <c r="M608" s="4"/>
      <c r="N608" s="4"/>
      <c r="O608" s="4"/>
      <c r="P608" s="4"/>
      <c r="Q608" s="4"/>
    </row>
    <row r="609" spans="2:17" ht="12.75">
      <c r="B609" s="4"/>
      <c r="C609" s="4"/>
      <c r="D609" s="4"/>
      <c r="E609" s="4"/>
      <c r="F609" s="4"/>
      <c r="G609" s="4"/>
      <c r="H609" s="4"/>
      <c r="I609" s="4"/>
      <c r="J609" s="4"/>
      <c r="K609" s="4"/>
      <c r="L609" s="4"/>
      <c r="M609" s="4"/>
      <c r="N609" s="4"/>
      <c r="O609" s="4"/>
      <c r="P609" s="4"/>
      <c r="Q609" s="4"/>
    </row>
    <row r="610" spans="2:17" ht="12.75">
      <c r="B610" s="4"/>
      <c r="C610" s="4"/>
      <c r="D610" s="4"/>
      <c r="E610" s="4"/>
      <c r="F610" s="4"/>
      <c r="G610" s="4"/>
      <c r="H610" s="4"/>
      <c r="I610" s="4"/>
      <c r="J610" s="4"/>
      <c r="K610" s="4"/>
      <c r="L610" s="4"/>
      <c r="M610" s="4"/>
      <c r="N610" s="4"/>
      <c r="O610" s="4"/>
      <c r="P610" s="4"/>
      <c r="Q610" s="4"/>
    </row>
    <row r="611" spans="2:17" ht="12.75">
      <c r="B611" s="4"/>
      <c r="C611" s="4"/>
      <c r="D611" s="4"/>
      <c r="E611" s="4"/>
      <c r="F611" s="4"/>
      <c r="G611" s="4"/>
      <c r="H611" s="4"/>
      <c r="I611" s="4"/>
      <c r="J611" s="4"/>
      <c r="K611" s="4"/>
      <c r="L611" s="4"/>
      <c r="M611" s="4"/>
      <c r="N611" s="4"/>
      <c r="O611" s="4"/>
      <c r="P611" s="4"/>
      <c r="Q611" s="4"/>
    </row>
    <row r="612" spans="2:17" ht="12.75">
      <c r="B612" s="4"/>
      <c r="C612" s="4"/>
      <c r="D612" s="4"/>
      <c r="E612" s="4"/>
      <c r="F612" s="4"/>
      <c r="G612" s="4"/>
      <c r="H612" s="4"/>
      <c r="I612" s="4"/>
      <c r="J612" s="4"/>
      <c r="K612" s="4"/>
      <c r="L612" s="4"/>
      <c r="M612" s="4"/>
      <c r="N612" s="4"/>
      <c r="O612" s="4"/>
      <c r="P612" s="4"/>
      <c r="Q612" s="4"/>
    </row>
    <row r="613" spans="2:17" ht="12.75">
      <c r="B613" s="4"/>
      <c r="C613" s="4"/>
      <c r="D613" s="4"/>
      <c r="E613" s="4"/>
      <c r="F613" s="4"/>
      <c r="G613" s="4"/>
      <c r="H613" s="4"/>
      <c r="I613" s="4"/>
      <c r="J613" s="4"/>
      <c r="K613" s="4"/>
      <c r="L613" s="4"/>
      <c r="M613" s="4"/>
      <c r="N613" s="4"/>
      <c r="O613" s="4"/>
      <c r="P613" s="4"/>
      <c r="Q613" s="4"/>
    </row>
    <row r="614" spans="2:17" ht="12.75">
      <c r="B614" s="4"/>
      <c r="C614" s="4"/>
      <c r="D614" s="4"/>
      <c r="E614" s="4"/>
      <c r="F614" s="4"/>
      <c r="G614" s="4"/>
      <c r="H614" s="4"/>
      <c r="I614" s="4"/>
      <c r="J614" s="4"/>
      <c r="K614" s="4"/>
      <c r="L614" s="4"/>
      <c r="M614" s="4"/>
      <c r="N614" s="4"/>
      <c r="O614" s="4"/>
      <c r="P614" s="4"/>
      <c r="Q614" s="4"/>
    </row>
    <row r="615" spans="2:17" ht="12.75">
      <c r="B615" s="4"/>
      <c r="C615" s="4"/>
      <c r="D615" s="4"/>
      <c r="E615" s="4"/>
      <c r="F615" s="4"/>
      <c r="G615" s="4"/>
      <c r="H615" s="4"/>
      <c r="I615" s="4"/>
      <c r="J615" s="4"/>
      <c r="K615" s="4"/>
      <c r="L615" s="4"/>
      <c r="M615" s="4"/>
      <c r="N615" s="4"/>
      <c r="O615" s="4"/>
      <c r="P615" s="4"/>
      <c r="Q615" s="4"/>
    </row>
    <row r="616" spans="2:17" ht="12.75">
      <c r="B616" s="4"/>
      <c r="C616" s="4"/>
      <c r="D616" s="4"/>
      <c r="E616" s="4"/>
      <c r="F616" s="4"/>
      <c r="G616" s="4"/>
      <c r="H616" s="4"/>
      <c r="I616" s="4"/>
      <c r="J616" s="4"/>
      <c r="K616" s="4"/>
      <c r="L616" s="4"/>
      <c r="M616" s="4"/>
      <c r="N616" s="4"/>
      <c r="O616" s="4"/>
      <c r="P616" s="4"/>
      <c r="Q616" s="4"/>
    </row>
    <row r="617" spans="2:17" ht="12.75">
      <c r="B617" s="4"/>
      <c r="C617" s="4"/>
      <c r="D617" s="4"/>
      <c r="E617" s="4"/>
      <c r="F617" s="4"/>
      <c r="G617" s="4"/>
      <c r="H617" s="4"/>
      <c r="I617" s="4"/>
      <c r="J617" s="4"/>
      <c r="K617" s="4"/>
      <c r="L617" s="4"/>
      <c r="M617" s="4"/>
      <c r="N617" s="4"/>
      <c r="O617" s="4"/>
      <c r="P617" s="4"/>
      <c r="Q617" s="4"/>
    </row>
    <row r="618" spans="2:17" ht="12.75">
      <c r="B618" s="4"/>
      <c r="C618" s="4"/>
      <c r="D618" s="4"/>
      <c r="E618" s="4"/>
      <c r="F618" s="4"/>
      <c r="G618" s="4"/>
      <c r="H618" s="4"/>
      <c r="I618" s="4"/>
      <c r="J618" s="4"/>
      <c r="K618" s="4"/>
      <c r="L618" s="4"/>
      <c r="M618" s="4"/>
      <c r="N618" s="4"/>
      <c r="O618" s="4"/>
      <c r="P618" s="4"/>
      <c r="Q618" s="4"/>
    </row>
    <row r="619" spans="2:17" ht="12.75">
      <c r="B619" s="4"/>
      <c r="C619" s="4"/>
      <c r="D619" s="4"/>
      <c r="E619" s="4"/>
      <c r="F619" s="4"/>
      <c r="G619" s="4"/>
      <c r="H619" s="4"/>
      <c r="I619" s="4"/>
      <c r="J619" s="4"/>
      <c r="K619" s="4"/>
      <c r="L619" s="4"/>
      <c r="M619" s="4"/>
      <c r="N619" s="4"/>
      <c r="O619" s="4"/>
      <c r="P619" s="4"/>
      <c r="Q619" s="4"/>
    </row>
    <row r="620" spans="2:17" ht="12.75">
      <c r="B620" s="4"/>
      <c r="C620" s="4"/>
      <c r="D620" s="4"/>
      <c r="E620" s="4"/>
      <c r="F620" s="4"/>
      <c r="G620" s="4"/>
      <c r="H620" s="4"/>
      <c r="I620" s="4"/>
      <c r="J620" s="4"/>
      <c r="K620" s="4"/>
      <c r="L620" s="4"/>
      <c r="M620" s="4"/>
      <c r="N620" s="4"/>
      <c r="O620" s="4"/>
      <c r="P620" s="4"/>
      <c r="Q620" s="4"/>
    </row>
    <row r="621" spans="2:17" ht="12.75">
      <c r="B621" s="4"/>
      <c r="C621" s="4"/>
      <c r="D621" s="4"/>
      <c r="E621" s="4"/>
      <c r="F621" s="4"/>
      <c r="G621" s="4"/>
      <c r="H621" s="4"/>
      <c r="I621" s="4"/>
      <c r="J621" s="4"/>
      <c r="K621" s="4"/>
      <c r="L621" s="4"/>
      <c r="M621" s="4"/>
      <c r="N621" s="4"/>
      <c r="O621" s="4"/>
      <c r="P621" s="4"/>
      <c r="Q621" s="4"/>
    </row>
    <row r="622" spans="2:17" ht="12.75">
      <c r="B622" s="4"/>
      <c r="C622" s="4"/>
      <c r="D622" s="4"/>
      <c r="E622" s="4"/>
      <c r="F622" s="4"/>
      <c r="G622" s="4"/>
      <c r="H622" s="4"/>
      <c r="I622" s="4"/>
      <c r="J622" s="4"/>
      <c r="K622" s="4"/>
      <c r="L622" s="4"/>
      <c r="M622" s="4"/>
      <c r="N622" s="4"/>
      <c r="O622" s="4"/>
      <c r="P622" s="4"/>
      <c r="Q622" s="4"/>
    </row>
    <row r="623" spans="2:17" ht="12.75">
      <c r="B623" s="4"/>
      <c r="C623" s="4"/>
      <c r="D623" s="4"/>
      <c r="E623" s="4"/>
      <c r="F623" s="4"/>
      <c r="G623" s="4"/>
      <c r="H623" s="4"/>
      <c r="I623" s="4"/>
      <c r="J623" s="4"/>
      <c r="K623" s="4"/>
      <c r="L623" s="4"/>
      <c r="M623" s="4"/>
      <c r="N623" s="4"/>
      <c r="O623" s="4"/>
      <c r="P623" s="4"/>
      <c r="Q623" s="4"/>
    </row>
    <row r="624" spans="2:17" ht="12.75">
      <c r="B624" s="4"/>
      <c r="C624" s="4"/>
      <c r="D624" s="4"/>
      <c r="E624" s="4"/>
      <c r="F624" s="4"/>
      <c r="G624" s="4"/>
      <c r="H624" s="4"/>
      <c r="I624" s="4"/>
      <c r="J624" s="4"/>
      <c r="K624" s="4"/>
      <c r="L624" s="4"/>
      <c r="M624" s="4"/>
      <c r="N624" s="4"/>
      <c r="O624" s="4"/>
      <c r="P624" s="4"/>
      <c r="Q624" s="4"/>
    </row>
    <row r="625" spans="2:17" ht="12.75">
      <c r="B625" s="4"/>
      <c r="C625" s="4"/>
      <c r="D625" s="4"/>
      <c r="E625" s="4"/>
      <c r="F625" s="4"/>
      <c r="G625" s="4"/>
      <c r="H625" s="4"/>
      <c r="I625" s="4"/>
      <c r="J625" s="4"/>
      <c r="K625" s="4"/>
      <c r="L625" s="4"/>
      <c r="M625" s="4"/>
      <c r="N625" s="4"/>
      <c r="O625" s="4"/>
      <c r="P625" s="4"/>
      <c r="Q625" s="4"/>
    </row>
    <row r="626" spans="2:17" ht="12.75">
      <c r="B626" s="4"/>
      <c r="C626" s="4"/>
      <c r="D626" s="4"/>
      <c r="E626" s="4"/>
      <c r="F626" s="4"/>
      <c r="G626" s="4"/>
      <c r="H626" s="4"/>
      <c r="I626" s="4"/>
      <c r="J626" s="4"/>
      <c r="K626" s="4"/>
      <c r="L626" s="4"/>
      <c r="M626" s="4"/>
      <c r="N626" s="4"/>
      <c r="O626" s="4"/>
      <c r="P626" s="4"/>
      <c r="Q626" s="4"/>
    </row>
    <row r="627" spans="2:17" ht="12.75">
      <c r="B627" s="4"/>
      <c r="C627" s="4"/>
      <c r="D627" s="4"/>
      <c r="E627" s="4"/>
      <c r="F627" s="4"/>
      <c r="G627" s="4"/>
      <c r="H627" s="4"/>
      <c r="I627" s="4"/>
      <c r="J627" s="4"/>
      <c r="K627" s="4"/>
      <c r="L627" s="4"/>
      <c r="M627" s="4"/>
      <c r="N627" s="4"/>
      <c r="O627" s="4"/>
      <c r="P627" s="4"/>
      <c r="Q627" s="4"/>
    </row>
    <row r="628" spans="2:17" ht="12.75">
      <c r="B628" s="4"/>
      <c r="C628" s="4"/>
      <c r="D628" s="4"/>
      <c r="E628" s="4"/>
      <c r="F628" s="4"/>
      <c r="G628" s="4"/>
      <c r="H628" s="4"/>
      <c r="I628" s="4"/>
      <c r="J628" s="4"/>
      <c r="K628" s="4"/>
      <c r="L628" s="4"/>
      <c r="M628" s="4"/>
      <c r="N628" s="4"/>
      <c r="O628" s="4"/>
      <c r="P628" s="4"/>
      <c r="Q628" s="4"/>
    </row>
    <row r="629" spans="2:17" ht="12.75">
      <c r="B629" s="4"/>
      <c r="C629" s="4"/>
      <c r="D629" s="4"/>
      <c r="E629" s="4"/>
      <c r="F629" s="4"/>
      <c r="G629" s="4"/>
      <c r="H629" s="4"/>
      <c r="I629" s="4"/>
      <c r="J629" s="4"/>
      <c r="K629" s="4"/>
      <c r="L629" s="4"/>
      <c r="M629" s="4"/>
      <c r="N629" s="4"/>
      <c r="O629" s="4"/>
      <c r="P629" s="4"/>
      <c r="Q629" s="4"/>
    </row>
    <row r="630" spans="2:17" ht="12.75">
      <c r="B630" s="4"/>
      <c r="C630" s="4"/>
      <c r="D630" s="4"/>
      <c r="E630" s="4"/>
      <c r="F630" s="4"/>
      <c r="G630" s="4"/>
      <c r="H630" s="4"/>
      <c r="I630" s="4"/>
      <c r="J630" s="4"/>
      <c r="K630" s="4"/>
      <c r="L630" s="4"/>
      <c r="M630" s="4"/>
      <c r="N630" s="4"/>
      <c r="O630" s="4"/>
      <c r="P630" s="4"/>
      <c r="Q630" s="4"/>
    </row>
    <row r="631" spans="2:17" ht="12.75">
      <c r="B631" s="4"/>
      <c r="C631" s="4"/>
      <c r="D631" s="4"/>
      <c r="E631" s="4"/>
      <c r="F631" s="4"/>
      <c r="G631" s="4"/>
      <c r="H631" s="4"/>
      <c r="I631" s="4"/>
      <c r="J631" s="4"/>
      <c r="K631" s="4"/>
      <c r="L631" s="4"/>
      <c r="M631" s="4"/>
      <c r="N631" s="4"/>
      <c r="O631" s="4"/>
      <c r="P631" s="4"/>
      <c r="Q631" s="4"/>
    </row>
    <row r="632" spans="2:17" ht="12.75">
      <c r="B632" s="4"/>
      <c r="C632" s="4"/>
      <c r="D632" s="4"/>
      <c r="E632" s="4"/>
      <c r="F632" s="4"/>
      <c r="G632" s="4"/>
      <c r="H632" s="4"/>
      <c r="I632" s="4"/>
      <c r="J632" s="4"/>
      <c r="K632" s="4"/>
      <c r="L632" s="4"/>
      <c r="M632" s="4"/>
      <c r="N632" s="4"/>
      <c r="O632" s="4"/>
      <c r="P632" s="4"/>
      <c r="Q632" s="4"/>
    </row>
    <row r="633" spans="2:17" ht="12.75">
      <c r="B633" s="4"/>
      <c r="C633" s="4"/>
      <c r="D633" s="4"/>
      <c r="E633" s="4"/>
      <c r="F633" s="4"/>
      <c r="G633" s="4"/>
      <c r="H633" s="4"/>
      <c r="I633" s="4"/>
      <c r="J633" s="4"/>
      <c r="K633" s="4"/>
      <c r="L633" s="4"/>
      <c r="M633" s="4"/>
      <c r="N633" s="4"/>
      <c r="O633" s="4"/>
      <c r="P633" s="4"/>
      <c r="Q633" s="4"/>
    </row>
    <row r="634" spans="2:17" ht="12.75">
      <c r="B634" s="4"/>
      <c r="C634" s="4"/>
      <c r="D634" s="4"/>
      <c r="E634" s="4"/>
      <c r="F634" s="4"/>
      <c r="G634" s="4"/>
      <c r="H634" s="4"/>
      <c r="I634" s="4"/>
      <c r="J634" s="4"/>
      <c r="K634" s="4"/>
      <c r="L634" s="4"/>
      <c r="M634" s="4"/>
      <c r="N634" s="4"/>
      <c r="O634" s="4"/>
      <c r="P634" s="4"/>
      <c r="Q634" s="4"/>
    </row>
    <row r="635" spans="2:17" ht="12.75">
      <c r="B635" s="4"/>
      <c r="C635" s="4"/>
      <c r="D635" s="4"/>
      <c r="E635" s="4"/>
      <c r="F635" s="4"/>
      <c r="G635" s="4"/>
      <c r="H635" s="4"/>
      <c r="I635" s="4"/>
      <c r="J635" s="4"/>
      <c r="K635" s="4"/>
      <c r="L635" s="4"/>
      <c r="M635" s="4"/>
      <c r="N635" s="4"/>
      <c r="O635" s="4"/>
      <c r="P635" s="4"/>
      <c r="Q635" s="4"/>
    </row>
    <row r="636" spans="2:17" ht="12.75">
      <c r="B636" s="4"/>
      <c r="C636" s="4"/>
      <c r="D636" s="4"/>
      <c r="E636" s="4"/>
      <c r="F636" s="4"/>
      <c r="G636" s="4"/>
      <c r="H636" s="4"/>
      <c r="I636" s="4"/>
      <c r="J636" s="4"/>
      <c r="K636" s="4"/>
      <c r="L636" s="4"/>
      <c r="M636" s="4"/>
      <c r="N636" s="4"/>
      <c r="O636" s="4"/>
      <c r="P636" s="4"/>
      <c r="Q636" s="4"/>
    </row>
    <row r="637" spans="2:17" ht="12.75">
      <c r="B637" s="4"/>
      <c r="C637" s="4"/>
      <c r="D637" s="4"/>
      <c r="E637" s="4"/>
      <c r="F637" s="4"/>
      <c r="G637" s="4"/>
      <c r="H637" s="4"/>
      <c r="I637" s="4"/>
      <c r="J637" s="4"/>
      <c r="K637" s="4"/>
      <c r="L637" s="4"/>
      <c r="M637" s="4"/>
      <c r="N637" s="4"/>
      <c r="O637" s="4"/>
      <c r="P637" s="4"/>
      <c r="Q637" s="4"/>
    </row>
    <row r="638" spans="2:17" ht="12.75">
      <c r="B638" s="4"/>
      <c r="C638" s="4"/>
      <c r="D638" s="4"/>
      <c r="E638" s="4"/>
      <c r="F638" s="4"/>
      <c r="G638" s="4"/>
      <c r="H638" s="4"/>
      <c r="I638" s="4"/>
      <c r="J638" s="4"/>
      <c r="K638" s="4"/>
      <c r="L638" s="4"/>
      <c r="M638" s="4"/>
      <c r="N638" s="4"/>
      <c r="O638" s="4"/>
      <c r="P638" s="4"/>
      <c r="Q638" s="4"/>
    </row>
    <row r="639" spans="2:17" ht="12.75">
      <c r="B639" s="4"/>
      <c r="C639" s="4"/>
      <c r="D639" s="4"/>
      <c r="E639" s="4"/>
      <c r="F639" s="4"/>
      <c r="G639" s="4"/>
      <c r="H639" s="4"/>
      <c r="I639" s="4"/>
      <c r="J639" s="4"/>
      <c r="K639" s="4"/>
      <c r="L639" s="4"/>
      <c r="M639" s="4"/>
      <c r="N639" s="4"/>
      <c r="O639" s="4"/>
      <c r="P639" s="4"/>
      <c r="Q639" s="4"/>
    </row>
    <row r="640" spans="2:17" ht="12.75">
      <c r="B640" s="4"/>
      <c r="C640" s="4"/>
      <c r="D640" s="4"/>
      <c r="E640" s="4"/>
      <c r="F640" s="4"/>
      <c r="G640" s="4"/>
      <c r="H640" s="4"/>
      <c r="I640" s="4"/>
      <c r="J640" s="4"/>
      <c r="K640" s="4"/>
      <c r="L640" s="4"/>
      <c r="M640" s="4"/>
      <c r="N640" s="4"/>
      <c r="O640" s="4"/>
      <c r="P640" s="4"/>
      <c r="Q640" s="4"/>
    </row>
    <row r="641" spans="2:17" ht="12.75">
      <c r="B641" s="4"/>
      <c r="C641" s="4"/>
      <c r="D641" s="4"/>
      <c r="E641" s="4"/>
      <c r="F641" s="4"/>
      <c r="G641" s="4"/>
      <c r="H641" s="4"/>
      <c r="I641" s="4"/>
      <c r="J641" s="4"/>
      <c r="K641" s="4"/>
      <c r="L641" s="4"/>
      <c r="M641" s="4"/>
      <c r="N641" s="4"/>
      <c r="O641" s="4"/>
      <c r="P641" s="4"/>
      <c r="Q641" s="4"/>
    </row>
    <row r="642" spans="2:17" ht="12.75">
      <c r="B642" s="4"/>
      <c r="C642" s="4"/>
      <c r="D642" s="4"/>
      <c r="E642" s="4"/>
      <c r="F642" s="4"/>
      <c r="G642" s="4"/>
      <c r="H642" s="4"/>
      <c r="I642" s="4"/>
      <c r="J642" s="4"/>
      <c r="K642" s="4"/>
      <c r="L642" s="4"/>
      <c r="M642" s="4"/>
      <c r="N642" s="4"/>
      <c r="O642" s="4"/>
      <c r="P642" s="4"/>
      <c r="Q642" s="4"/>
    </row>
    <row r="643" spans="2:17" ht="12.75">
      <c r="B643" s="4"/>
      <c r="C643" s="4"/>
      <c r="D643" s="4"/>
      <c r="E643" s="4"/>
      <c r="F643" s="4"/>
      <c r="G643" s="4"/>
      <c r="H643" s="4"/>
      <c r="I643" s="4"/>
      <c r="J643" s="4"/>
      <c r="K643" s="4"/>
      <c r="L643" s="4"/>
      <c r="M643" s="4"/>
      <c r="N643" s="4"/>
      <c r="O643" s="4"/>
      <c r="P643" s="4"/>
      <c r="Q643" s="4"/>
    </row>
    <row r="644" spans="2:17" ht="12.75">
      <c r="B644" s="4"/>
      <c r="C644" s="4"/>
      <c r="D644" s="4"/>
      <c r="E644" s="4"/>
      <c r="F644" s="4"/>
      <c r="G644" s="4"/>
      <c r="H644" s="4"/>
      <c r="I644" s="4"/>
      <c r="J644" s="4"/>
      <c r="K644" s="4"/>
      <c r="L644" s="4"/>
      <c r="M644" s="4"/>
      <c r="N644" s="4"/>
      <c r="O644" s="4"/>
      <c r="P644" s="4"/>
      <c r="Q644" s="4"/>
    </row>
    <row r="645" spans="2:17" ht="12.75">
      <c r="B645" s="4"/>
      <c r="C645" s="4"/>
      <c r="D645" s="4"/>
      <c r="E645" s="4"/>
      <c r="F645" s="4"/>
      <c r="G645" s="4"/>
      <c r="H645" s="4"/>
      <c r="I645" s="4"/>
      <c r="J645" s="4"/>
      <c r="K645" s="4"/>
      <c r="L645" s="4"/>
      <c r="M645" s="4"/>
      <c r="N645" s="4"/>
      <c r="O645" s="4"/>
      <c r="P645" s="4"/>
      <c r="Q645" s="4"/>
    </row>
    <row r="646" spans="2:17" ht="12.75">
      <c r="B646" s="4"/>
      <c r="C646" s="4"/>
      <c r="D646" s="4"/>
      <c r="E646" s="4"/>
      <c r="F646" s="4"/>
      <c r="G646" s="4"/>
      <c r="H646" s="4"/>
      <c r="I646" s="4"/>
      <c r="J646" s="4"/>
      <c r="K646" s="4"/>
      <c r="L646" s="4"/>
      <c r="M646" s="4"/>
      <c r="N646" s="4"/>
      <c r="O646" s="4"/>
      <c r="P646" s="4"/>
      <c r="Q646" s="4"/>
    </row>
    <row r="647" spans="2:17" ht="12.75">
      <c r="B647" s="4"/>
      <c r="C647" s="4"/>
      <c r="D647" s="4"/>
      <c r="E647" s="4"/>
      <c r="F647" s="4"/>
      <c r="G647" s="4"/>
      <c r="H647" s="4"/>
      <c r="I647" s="4"/>
      <c r="J647" s="4"/>
      <c r="K647" s="4"/>
      <c r="L647" s="4"/>
      <c r="M647" s="4"/>
      <c r="N647" s="4"/>
      <c r="O647" s="4"/>
      <c r="P647" s="4"/>
      <c r="Q647" s="4"/>
    </row>
    <row r="648" spans="2:17" ht="12.75">
      <c r="B648" s="4"/>
      <c r="C648" s="4"/>
      <c r="D648" s="4"/>
      <c r="E648" s="4"/>
      <c r="F648" s="4"/>
      <c r="G648" s="4"/>
      <c r="H648" s="4"/>
      <c r="I648" s="4"/>
      <c r="J648" s="4"/>
      <c r="K648" s="4"/>
      <c r="L648" s="4"/>
      <c r="M648" s="4"/>
      <c r="N648" s="4"/>
      <c r="O648" s="4"/>
      <c r="P648" s="4"/>
      <c r="Q648" s="4"/>
    </row>
    <row r="649" spans="2:17" ht="12.75">
      <c r="B649" s="4"/>
      <c r="C649" s="4"/>
      <c r="D649" s="4"/>
      <c r="E649" s="4"/>
      <c r="F649" s="4"/>
      <c r="G649" s="4"/>
      <c r="H649" s="4"/>
      <c r="I649" s="4"/>
      <c r="J649" s="4"/>
      <c r="K649" s="4"/>
      <c r="L649" s="4"/>
      <c r="M649" s="4"/>
      <c r="N649" s="4"/>
      <c r="O649" s="4"/>
      <c r="P649" s="4"/>
      <c r="Q649" s="4"/>
    </row>
    <row r="650" spans="2:17" ht="12.75">
      <c r="B650" s="4"/>
      <c r="C650" s="4"/>
      <c r="D650" s="4"/>
      <c r="E650" s="4"/>
      <c r="F650" s="4"/>
      <c r="G650" s="4"/>
      <c r="H650" s="4"/>
      <c r="I650" s="4"/>
      <c r="J650" s="4"/>
      <c r="K650" s="4"/>
      <c r="L650" s="4"/>
      <c r="M650" s="4"/>
      <c r="N650" s="4"/>
      <c r="O650" s="4"/>
      <c r="P650" s="4"/>
      <c r="Q650" s="4"/>
    </row>
    <row r="651" spans="2:17" ht="12.75">
      <c r="B651" s="4"/>
      <c r="C651" s="4"/>
      <c r="D651" s="4"/>
      <c r="E651" s="4"/>
      <c r="F651" s="4"/>
      <c r="G651" s="4"/>
      <c r="H651" s="4"/>
      <c r="I651" s="4"/>
      <c r="J651" s="4"/>
      <c r="K651" s="4"/>
      <c r="L651" s="4"/>
      <c r="M651" s="4"/>
      <c r="N651" s="4"/>
      <c r="O651" s="4"/>
      <c r="P651" s="4"/>
      <c r="Q651" s="4"/>
    </row>
    <row r="652" spans="2:17" ht="12.75">
      <c r="B652" s="4"/>
      <c r="C652" s="4"/>
      <c r="D652" s="4"/>
      <c r="E652" s="4"/>
      <c r="F652" s="4"/>
      <c r="G652" s="4"/>
      <c r="H652" s="4"/>
      <c r="I652" s="4"/>
      <c r="J652" s="4"/>
      <c r="K652" s="4"/>
      <c r="L652" s="4"/>
      <c r="M652" s="4"/>
      <c r="N652" s="4"/>
      <c r="O652" s="4"/>
      <c r="P652" s="4"/>
      <c r="Q652" s="4"/>
    </row>
    <row r="653" spans="2:17" ht="12.75">
      <c r="B653" s="4"/>
      <c r="C653" s="4"/>
      <c r="D653" s="4"/>
      <c r="E653" s="4"/>
      <c r="F653" s="4"/>
      <c r="G653" s="4"/>
      <c r="H653" s="4"/>
      <c r="I653" s="4"/>
      <c r="J653" s="4"/>
      <c r="K653" s="4"/>
      <c r="L653" s="4"/>
      <c r="M653" s="4"/>
      <c r="N653" s="4"/>
      <c r="O653" s="4"/>
      <c r="P653" s="4"/>
      <c r="Q653" s="4"/>
    </row>
    <row r="654" spans="2:17" ht="12.75">
      <c r="B654" s="4"/>
      <c r="C654" s="4"/>
      <c r="D654" s="4"/>
      <c r="E654" s="4"/>
      <c r="F654" s="4"/>
      <c r="G654" s="4"/>
      <c r="H654" s="4"/>
      <c r="I654" s="4"/>
      <c r="J654" s="4"/>
      <c r="K654" s="4"/>
      <c r="L654" s="4"/>
      <c r="M654" s="4"/>
      <c r="N654" s="4"/>
      <c r="O654" s="4"/>
      <c r="P654" s="4"/>
      <c r="Q654" s="4"/>
    </row>
    <row r="655" spans="2:17" ht="12.75">
      <c r="B655" s="4"/>
      <c r="C655" s="4"/>
      <c r="D655" s="4"/>
      <c r="E655" s="4"/>
      <c r="F655" s="4"/>
      <c r="G655" s="4"/>
      <c r="H655" s="4"/>
      <c r="I655" s="4"/>
      <c r="J655" s="4"/>
      <c r="K655" s="4"/>
      <c r="L655" s="4"/>
      <c r="M655" s="4"/>
      <c r="N655" s="4"/>
      <c r="O655" s="4"/>
      <c r="P655" s="4"/>
      <c r="Q655" s="4"/>
    </row>
    <row r="656" spans="2:17" ht="12.75">
      <c r="B656" s="4"/>
      <c r="C656" s="4"/>
      <c r="D656" s="4"/>
      <c r="E656" s="4"/>
      <c r="F656" s="4"/>
      <c r="G656" s="4"/>
      <c r="H656" s="4"/>
      <c r="I656" s="4"/>
      <c r="J656" s="4"/>
      <c r="K656" s="4"/>
      <c r="L656" s="4"/>
      <c r="M656" s="4"/>
      <c r="N656" s="4"/>
      <c r="O656" s="4"/>
      <c r="P656" s="4"/>
      <c r="Q656" s="4"/>
    </row>
    <row r="657" spans="2:17" ht="12.75">
      <c r="B657" s="4"/>
      <c r="C657" s="4"/>
      <c r="D657" s="4"/>
      <c r="E657" s="4"/>
      <c r="F657" s="4"/>
      <c r="G657" s="4"/>
      <c r="H657" s="4"/>
      <c r="I657" s="4"/>
      <c r="J657" s="4"/>
      <c r="K657" s="4"/>
      <c r="L657" s="4"/>
      <c r="M657" s="4"/>
      <c r="N657" s="4"/>
      <c r="O657" s="4"/>
      <c r="P657" s="4"/>
      <c r="Q657" s="4"/>
    </row>
    <row r="658" spans="2:17" ht="12.75">
      <c r="B658" s="4"/>
      <c r="C658" s="4"/>
      <c r="D658" s="4"/>
      <c r="E658" s="4"/>
      <c r="F658" s="4"/>
      <c r="G658" s="4"/>
      <c r="H658" s="4"/>
      <c r="I658" s="4"/>
      <c r="J658" s="4"/>
      <c r="K658" s="4"/>
      <c r="L658" s="4"/>
      <c r="M658" s="4"/>
      <c r="N658" s="4"/>
      <c r="O658" s="4"/>
      <c r="P658" s="4"/>
      <c r="Q658" s="4"/>
    </row>
    <row r="659" spans="2:17" ht="12.75">
      <c r="B659" s="4"/>
      <c r="C659" s="4"/>
      <c r="D659" s="4"/>
      <c r="E659" s="4"/>
      <c r="F659" s="4"/>
      <c r="G659" s="4"/>
      <c r="H659" s="4"/>
      <c r="I659" s="4"/>
      <c r="J659" s="4"/>
      <c r="K659" s="4"/>
      <c r="L659" s="4"/>
      <c r="M659" s="4"/>
      <c r="N659" s="4"/>
      <c r="O659" s="4"/>
      <c r="P659" s="4"/>
      <c r="Q659" s="4"/>
    </row>
    <row r="660" spans="2:17" ht="12.75">
      <c r="B660" s="4"/>
      <c r="C660" s="4"/>
      <c r="D660" s="4"/>
      <c r="E660" s="4"/>
      <c r="F660" s="4"/>
      <c r="G660" s="4"/>
      <c r="H660" s="4"/>
      <c r="I660" s="4"/>
      <c r="J660" s="4"/>
      <c r="K660" s="4"/>
      <c r="L660" s="4"/>
      <c r="M660" s="4"/>
      <c r="N660" s="4"/>
      <c r="O660" s="4"/>
      <c r="P660" s="4"/>
      <c r="Q660" s="4"/>
    </row>
    <row r="661" spans="2:17" ht="12.75">
      <c r="B661" s="4"/>
      <c r="C661" s="4"/>
      <c r="D661" s="4"/>
      <c r="E661" s="4"/>
      <c r="F661" s="4"/>
      <c r="G661" s="4"/>
      <c r="H661" s="4"/>
      <c r="I661" s="4"/>
      <c r="J661" s="4"/>
      <c r="K661" s="4"/>
      <c r="L661" s="4"/>
      <c r="M661" s="4"/>
      <c r="N661" s="4"/>
      <c r="O661" s="4"/>
      <c r="P661" s="4"/>
      <c r="Q661" s="4"/>
    </row>
    <row r="662" spans="2:17" ht="12.75">
      <c r="B662" s="4"/>
      <c r="C662" s="4"/>
      <c r="D662" s="4"/>
      <c r="E662" s="4"/>
      <c r="F662" s="4"/>
      <c r="G662" s="4"/>
      <c r="H662" s="4"/>
      <c r="I662" s="4"/>
      <c r="J662" s="4"/>
      <c r="K662" s="4"/>
      <c r="L662" s="4"/>
      <c r="M662" s="4"/>
      <c r="N662" s="4"/>
      <c r="O662" s="4"/>
      <c r="P662" s="4"/>
      <c r="Q662" s="4"/>
    </row>
    <row r="663" spans="2:17" ht="12.75">
      <c r="B663" s="4"/>
      <c r="C663" s="4"/>
      <c r="D663" s="4"/>
      <c r="E663" s="4"/>
      <c r="F663" s="4"/>
      <c r="G663" s="4"/>
      <c r="H663" s="4"/>
      <c r="I663" s="4"/>
      <c r="J663" s="4"/>
      <c r="K663" s="4"/>
      <c r="L663" s="4"/>
      <c r="M663" s="4"/>
      <c r="N663" s="4"/>
      <c r="O663" s="4"/>
      <c r="P663" s="4"/>
      <c r="Q663" s="4"/>
    </row>
    <row r="664" spans="2:17" ht="12.75">
      <c r="B664" s="4"/>
      <c r="C664" s="4"/>
      <c r="D664" s="4"/>
      <c r="E664" s="4"/>
      <c r="F664" s="4"/>
      <c r="G664" s="4"/>
      <c r="H664" s="4"/>
      <c r="I664" s="4"/>
      <c r="J664" s="4"/>
      <c r="K664" s="4"/>
      <c r="L664" s="4"/>
      <c r="M664" s="4"/>
      <c r="N664" s="4"/>
      <c r="O664" s="4"/>
      <c r="P664" s="4"/>
      <c r="Q664" s="4"/>
    </row>
    <row r="665" spans="2:17" ht="12.75">
      <c r="B665" s="4"/>
      <c r="C665" s="4"/>
      <c r="D665" s="4"/>
      <c r="E665" s="4"/>
      <c r="F665" s="4"/>
      <c r="G665" s="4"/>
      <c r="H665" s="4"/>
      <c r="I665" s="4"/>
      <c r="J665" s="4"/>
      <c r="K665" s="4"/>
      <c r="L665" s="4"/>
      <c r="M665" s="4"/>
      <c r="N665" s="4"/>
      <c r="O665" s="4"/>
      <c r="P665" s="4"/>
      <c r="Q665" s="4"/>
    </row>
    <row r="666" spans="2:17" ht="12.75">
      <c r="B666" s="4"/>
      <c r="C666" s="4"/>
      <c r="D666" s="4"/>
      <c r="E666" s="4"/>
      <c r="F666" s="4"/>
      <c r="G666" s="4"/>
      <c r="H666" s="4"/>
      <c r="I666" s="4"/>
      <c r="J666" s="4"/>
      <c r="K666" s="4"/>
      <c r="L666" s="4"/>
      <c r="M666" s="4"/>
      <c r="N666" s="4"/>
      <c r="O666" s="4"/>
      <c r="P666" s="4"/>
      <c r="Q666" s="4"/>
    </row>
    <row r="667" spans="2:17" ht="12.75">
      <c r="B667" s="4"/>
      <c r="C667" s="4"/>
      <c r="D667" s="4"/>
      <c r="E667" s="4"/>
      <c r="F667" s="4"/>
      <c r="G667" s="4"/>
      <c r="H667" s="4"/>
      <c r="I667" s="4"/>
      <c r="J667" s="4"/>
      <c r="K667" s="4"/>
      <c r="L667" s="4"/>
      <c r="M667" s="4"/>
      <c r="N667" s="4"/>
      <c r="O667" s="4"/>
      <c r="P667" s="4"/>
      <c r="Q667" s="4"/>
    </row>
    <row r="668" spans="2:17" ht="12.75">
      <c r="B668" s="4"/>
      <c r="C668" s="4"/>
      <c r="D668" s="4"/>
      <c r="E668" s="4"/>
      <c r="F668" s="4"/>
      <c r="G668" s="4"/>
      <c r="H668" s="4"/>
      <c r="I668" s="4"/>
      <c r="J668" s="4"/>
      <c r="K668" s="4"/>
      <c r="L668" s="4"/>
      <c r="M668" s="4"/>
      <c r="N668" s="4"/>
      <c r="O668" s="4"/>
      <c r="P668" s="4"/>
      <c r="Q668" s="4"/>
    </row>
    <row r="669" spans="2:17" ht="12.75">
      <c r="B669" s="4"/>
      <c r="C669" s="4"/>
      <c r="D669" s="4"/>
      <c r="E669" s="4"/>
      <c r="F669" s="4"/>
      <c r="G669" s="4"/>
      <c r="H669" s="4"/>
      <c r="I669" s="4"/>
      <c r="J669" s="4"/>
      <c r="K669" s="4"/>
      <c r="L669" s="4"/>
      <c r="M669" s="4"/>
      <c r="N669" s="4"/>
      <c r="O669" s="4"/>
      <c r="P669" s="4"/>
      <c r="Q669" s="4"/>
    </row>
    <row r="670" spans="2:17" ht="12.75">
      <c r="B670" s="4"/>
      <c r="C670" s="4"/>
      <c r="D670" s="4"/>
      <c r="E670" s="4"/>
      <c r="F670" s="4"/>
      <c r="G670" s="4"/>
      <c r="H670" s="4"/>
      <c r="I670" s="4"/>
      <c r="J670" s="4"/>
      <c r="K670" s="4"/>
      <c r="L670" s="4"/>
      <c r="M670" s="4"/>
      <c r="N670" s="4"/>
      <c r="O670" s="4"/>
      <c r="P670" s="4"/>
      <c r="Q670" s="4"/>
    </row>
    <row r="671" spans="2:17" ht="12.75">
      <c r="B671" s="4"/>
      <c r="C671" s="4"/>
      <c r="D671" s="4"/>
      <c r="E671" s="4"/>
      <c r="F671" s="4"/>
      <c r="G671" s="4"/>
      <c r="H671" s="4"/>
      <c r="I671" s="4"/>
      <c r="J671" s="4"/>
      <c r="K671" s="4"/>
      <c r="L671" s="4"/>
      <c r="M671" s="4"/>
      <c r="N671" s="4"/>
      <c r="O671" s="4"/>
      <c r="P671" s="4"/>
      <c r="Q671" s="4"/>
    </row>
    <row r="672" spans="2:17" ht="12.75">
      <c r="B672" s="4"/>
      <c r="C672" s="4"/>
      <c r="D672" s="4"/>
      <c r="E672" s="4"/>
      <c r="F672" s="4"/>
      <c r="G672" s="4"/>
      <c r="H672" s="4"/>
      <c r="I672" s="4"/>
      <c r="J672" s="4"/>
      <c r="K672" s="4"/>
      <c r="L672" s="4"/>
      <c r="M672" s="4"/>
      <c r="N672" s="4"/>
      <c r="O672" s="4"/>
      <c r="P672" s="4"/>
      <c r="Q672" s="4"/>
    </row>
    <row r="673" spans="2:17" ht="12.75">
      <c r="B673" s="4"/>
      <c r="C673" s="4"/>
      <c r="D673" s="4"/>
      <c r="E673" s="4"/>
      <c r="F673" s="4"/>
      <c r="G673" s="4"/>
      <c r="H673" s="4"/>
      <c r="I673" s="4"/>
      <c r="J673" s="4"/>
      <c r="K673" s="4"/>
      <c r="L673" s="4"/>
      <c r="M673" s="4"/>
      <c r="N673" s="4"/>
      <c r="O673" s="4"/>
      <c r="P673" s="4"/>
      <c r="Q673" s="4"/>
    </row>
    <row r="674" spans="2:17" ht="12.75">
      <c r="B674" s="4"/>
      <c r="C674" s="4"/>
      <c r="D674" s="4"/>
      <c r="E674" s="4"/>
      <c r="F674" s="4"/>
      <c r="G674" s="4"/>
      <c r="H674" s="4"/>
      <c r="I674" s="4"/>
      <c r="J674" s="4"/>
      <c r="K674" s="4"/>
      <c r="L674" s="4"/>
      <c r="M674" s="4"/>
      <c r="N674" s="4"/>
      <c r="O674" s="4"/>
      <c r="P674" s="4"/>
      <c r="Q674" s="4"/>
    </row>
    <row r="675" spans="2:17" ht="12.75">
      <c r="B675" s="4"/>
      <c r="C675" s="4"/>
      <c r="D675" s="4"/>
      <c r="E675" s="4"/>
      <c r="F675" s="4"/>
      <c r="G675" s="4"/>
      <c r="H675" s="4"/>
      <c r="I675" s="4"/>
      <c r="J675" s="4"/>
      <c r="K675" s="4"/>
      <c r="L675" s="4"/>
      <c r="M675" s="4"/>
      <c r="N675" s="4"/>
      <c r="O675" s="4"/>
      <c r="P675" s="4"/>
      <c r="Q675" s="4"/>
    </row>
    <row r="676" spans="2:17" ht="12.75">
      <c r="B676" s="4"/>
      <c r="C676" s="4"/>
      <c r="D676" s="4"/>
      <c r="E676" s="4"/>
      <c r="F676" s="4"/>
      <c r="G676" s="4"/>
      <c r="H676" s="4"/>
      <c r="I676" s="4"/>
      <c r="J676" s="4"/>
      <c r="K676" s="4"/>
      <c r="L676" s="4"/>
      <c r="M676" s="4"/>
      <c r="N676" s="4"/>
      <c r="O676" s="4"/>
      <c r="P676" s="4"/>
      <c r="Q676" s="4"/>
    </row>
    <row r="677" spans="2:17" ht="12.75">
      <c r="B677" s="4"/>
      <c r="C677" s="4"/>
      <c r="D677" s="4"/>
      <c r="E677" s="4"/>
      <c r="F677" s="4"/>
      <c r="G677" s="4"/>
      <c r="H677" s="4"/>
      <c r="I677" s="4"/>
      <c r="J677" s="4"/>
      <c r="K677" s="4"/>
      <c r="L677" s="4"/>
      <c r="M677" s="4"/>
      <c r="N677" s="4"/>
      <c r="O677" s="4"/>
      <c r="P677" s="4"/>
      <c r="Q677" s="4"/>
    </row>
    <row r="678" spans="2:17" ht="12.75">
      <c r="B678" s="4"/>
      <c r="C678" s="4"/>
      <c r="D678" s="4"/>
      <c r="E678" s="4"/>
      <c r="F678" s="4"/>
      <c r="G678" s="4"/>
      <c r="H678" s="4"/>
      <c r="I678" s="4"/>
      <c r="J678" s="4"/>
      <c r="K678" s="4"/>
      <c r="L678" s="4"/>
      <c r="M678" s="4"/>
      <c r="N678" s="4"/>
      <c r="O678" s="4"/>
      <c r="P678" s="4"/>
      <c r="Q678" s="4"/>
    </row>
    <row r="679" spans="2:17" ht="12.75">
      <c r="B679" s="4"/>
      <c r="C679" s="4"/>
      <c r="D679" s="4"/>
      <c r="E679" s="4"/>
      <c r="F679" s="4"/>
      <c r="G679" s="4"/>
      <c r="H679" s="4"/>
      <c r="I679" s="4"/>
      <c r="J679" s="4"/>
      <c r="K679" s="4"/>
      <c r="L679" s="4"/>
      <c r="M679" s="4"/>
      <c r="N679" s="4"/>
      <c r="O679" s="4"/>
      <c r="P679" s="4"/>
      <c r="Q679" s="4"/>
    </row>
    <row r="680" spans="2:17" ht="12.75">
      <c r="B680" s="4"/>
      <c r="C680" s="4"/>
      <c r="D680" s="4"/>
      <c r="E680" s="4"/>
      <c r="F680" s="4"/>
      <c r="G680" s="4"/>
      <c r="H680" s="4"/>
      <c r="I680" s="4"/>
      <c r="J680" s="4"/>
      <c r="K680" s="4"/>
      <c r="L680" s="4"/>
      <c r="M680" s="4"/>
      <c r="N680" s="4"/>
      <c r="O680" s="4"/>
      <c r="P680" s="4"/>
      <c r="Q680" s="4"/>
    </row>
    <row r="681" spans="2:17" ht="12.75">
      <c r="B681" s="4"/>
      <c r="C681" s="4"/>
      <c r="D681" s="4"/>
      <c r="E681" s="4"/>
      <c r="F681" s="4"/>
      <c r="G681" s="4"/>
      <c r="H681" s="4"/>
      <c r="I681" s="4"/>
      <c r="J681" s="4"/>
      <c r="K681" s="4"/>
      <c r="L681" s="4"/>
      <c r="M681" s="4"/>
      <c r="N681" s="4"/>
      <c r="O681" s="4"/>
      <c r="P681" s="4"/>
      <c r="Q681" s="4"/>
    </row>
    <row r="682" spans="2:17" ht="12.75">
      <c r="B682" s="4"/>
      <c r="C682" s="4"/>
      <c r="D682" s="4"/>
      <c r="E682" s="4"/>
      <c r="F682" s="4"/>
      <c r="G682" s="4"/>
      <c r="H682" s="4"/>
      <c r="I682" s="4"/>
      <c r="J682" s="4"/>
      <c r="K682" s="4"/>
      <c r="L682" s="4"/>
      <c r="M682" s="4"/>
      <c r="N682" s="4"/>
      <c r="O682" s="4"/>
      <c r="P682" s="4"/>
      <c r="Q682" s="4"/>
    </row>
    <row r="683" spans="2:17" ht="12.75">
      <c r="B683" s="4"/>
      <c r="C683" s="4"/>
      <c r="D683" s="4"/>
      <c r="E683" s="4"/>
      <c r="F683" s="4"/>
      <c r="G683" s="4"/>
      <c r="H683" s="4"/>
      <c r="I683" s="4"/>
      <c r="J683" s="4"/>
      <c r="K683" s="4"/>
      <c r="L683" s="4"/>
      <c r="M683" s="4"/>
      <c r="N683" s="4"/>
      <c r="O683" s="4"/>
      <c r="P683" s="4"/>
      <c r="Q683" s="4"/>
    </row>
    <row r="684" spans="2:17" ht="12.75">
      <c r="B684" s="4"/>
      <c r="C684" s="4"/>
      <c r="D684" s="4"/>
      <c r="E684" s="4"/>
      <c r="F684" s="4"/>
      <c r="G684" s="4"/>
      <c r="H684" s="4"/>
      <c r="I684" s="4"/>
      <c r="J684" s="4"/>
      <c r="K684" s="4"/>
      <c r="L684" s="4"/>
      <c r="M684" s="4"/>
      <c r="N684" s="4"/>
      <c r="O684" s="4"/>
      <c r="P684" s="4"/>
      <c r="Q684" s="4"/>
    </row>
    <row r="685" spans="2:17" ht="12.75">
      <c r="B685" s="4"/>
      <c r="C685" s="4"/>
      <c r="D685" s="4"/>
      <c r="E685" s="4"/>
      <c r="F685" s="4"/>
      <c r="G685" s="4"/>
      <c r="H685" s="4"/>
      <c r="I685" s="4"/>
      <c r="J685" s="4"/>
      <c r="K685" s="4"/>
      <c r="L685" s="4"/>
      <c r="M685" s="4"/>
      <c r="N685" s="4"/>
      <c r="O685" s="4"/>
      <c r="P685" s="4"/>
      <c r="Q685" s="4"/>
    </row>
    <row r="686" spans="2:17" ht="12.75">
      <c r="B686" s="4"/>
      <c r="C686" s="4"/>
      <c r="D686" s="4"/>
      <c r="E686" s="4"/>
      <c r="F686" s="4"/>
      <c r="G686" s="4"/>
      <c r="H686" s="4"/>
      <c r="I686" s="4"/>
      <c r="J686" s="4"/>
      <c r="K686" s="4"/>
      <c r="L686" s="4"/>
      <c r="M686" s="4"/>
      <c r="N686" s="4"/>
      <c r="O686" s="4"/>
      <c r="P686" s="4"/>
      <c r="Q686" s="4"/>
    </row>
    <row r="687" spans="2:17" ht="12.75">
      <c r="B687" s="4"/>
      <c r="C687" s="4"/>
      <c r="D687" s="4"/>
      <c r="E687" s="4"/>
      <c r="F687" s="4"/>
      <c r="G687" s="4"/>
      <c r="H687" s="4"/>
      <c r="I687" s="4"/>
      <c r="J687" s="4"/>
      <c r="K687" s="4"/>
      <c r="L687" s="4"/>
      <c r="M687" s="4"/>
      <c r="N687" s="4"/>
      <c r="O687" s="4"/>
      <c r="P687" s="4"/>
      <c r="Q687" s="4"/>
    </row>
    <row r="688" spans="2:17" ht="12.75">
      <c r="B688" s="4"/>
      <c r="C688" s="4"/>
      <c r="D688" s="4"/>
      <c r="E688" s="4"/>
      <c r="F688" s="4"/>
      <c r="G688" s="4"/>
      <c r="H688" s="4"/>
      <c r="I688" s="4"/>
      <c r="J688" s="4"/>
      <c r="K688" s="4"/>
      <c r="L688" s="4"/>
      <c r="M688" s="4"/>
      <c r="N688" s="4"/>
      <c r="O688" s="4"/>
      <c r="P688" s="4"/>
      <c r="Q688" s="4"/>
    </row>
    <row r="689" spans="2:17" ht="12.75">
      <c r="B689" s="4"/>
      <c r="C689" s="4"/>
      <c r="D689" s="4"/>
      <c r="E689" s="4"/>
      <c r="F689" s="4"/>
      <c r="G689" s="4"/>
      <c r="H689" s="4"/>
      <c r="I689" s="4"/>
      <c r="J689" s="4"/>
      <c r="K689" s="4"/>
      <c r="L689" s="4"/>
      <c r="M689" s="4"/>
      <c r="N689" s="4"/>
      <c r="O689" s="4"/>
      <c r="P689" s="4"/>
      <c r="Q689" s="4"/>
    </row>
    <row r="690" spans="2:17" ht="12.75">
      <c r="B690" s="4"/>
      <c r="C690" s="4"/>
      <c r="D690" s="4"/>
      <c r="E690" s="4"/>
      <c r="F690" s="4"/>
      <c r="G690" s="4"/>
      <c r="H690" s="4"/>
      <c r="I690" s="4"/>
      <c r="J690" s="4"/>
      <c r="K690" s="4"/>
      <c r="L690" s="4"/>
      <c r="M690" s="4"/>
      <c r="N690" s="4"/>
      <c r="O690" s="4"/>
      <c r="P690" s="4"/>
      <c r="Q690" s="4"/>
    </row>
    <row r="691" spans="2:17" ht="12.75">
      <c r="B691" s="4"/>
      <c r="C691" s="4"/>
      <c r="D691" s="4"/>
      <c r="E691" s="4"/>
      <c r="F691" s="4"/>
      <c r="G691" s="4"/>
      <c r="H691" s="4"/>
      <c r="I691" s="4"/>
      <c r="J691" s="4"/>
      <c r="K691" s="4"/>
      <c r="L691" s="4"/>
      <c r="M691" s="4"/>
      <c r="N691" s="4"/>
      <c r="O691" s="4"/>
      <c r="P691" s="4"/>
      <c r="Q691" s="4"/>
    </row>
    <row r="692" spans="2:17" ht="12.75">
      <c r="B692" s="4"/>
      <c r="C692" s="4"/>
      <c r="D692" s="4"/>
      <c r="E692" s="4"/>
      <c r="F692" s="4"/>
      <c r="G692" s="4"/>
      <c r="H692" s="4"/>
      <c r="I692" s="4"/>
      <c r="J692" s="4"/>
      <c r="K692" s="4"/>
      <c r="L692" s="4"/>
      <c r="M692" s="4"/>
      <c r="N692" s="4"/>
      <c r="O692" s="4"/>
      <c r="P692" s="4"/>
      <c r="Q692" s="4"/>
    </row>
    <row r="693" spans="2:17" ht="12.75">
      <c r="B693" s="4"/>
      <c r="C693" s="4"/>
      <c r="D693" s="4"/>
      <c r="E693" s="4"/>
      <c r="F693" s="4"/>
      <c r="G693" s="4"/>
      <c r="H693" s="4"/>
      <c r="I693" s="4"/>
      <c r="J693" s="4"/>
      <c r="K693" s="4"/>
      <c r="L693" s="4"/>
      <c r="M693" s="4"/>
      <c r="N693" s="4"/>
      <c r="O693" s="4"/>
      <c r="P693" s="4"/>
      <c r="Q693" s="4"/>
    </row>
    <row r="694" spans="2:17" ht="12.75">
      <c r="B694" s="4"/>
      <c r="C694" s="4"/>
      <c r="D694" s="4"/>
      <c r="E694" s="4"/>
      <c r="F694" s="4"/>
      <c r="G694" s="4"/>
      <c r="H694" s="4"/>
      <c r="I694" s="4"/>
      <c r="J694" s="4"/>
      <c r="K694" s="4"/>
      <c r="L694" s="4"/>
      <c r="M694" s="4"/>
      <c r="N694" s="4"/>
      <c r="O694" s="4"/>
      <c r="P694" s="4"/>
      <c r="Q694" s="4"/>
    </row>
    <row r="695" spans="2:17" ht="12.75">
      <c r="B695" s="4"/>
      <c r="C695" s="4"/>
      <c r="D695" s="4"/>
      <c r="E695" s="4"/>
      <c r="F695" s="4"/>
      <c r="G695" s="4"/>
      <c r="H695" s="4"/>
      <c r="I695" s="4"/>
      <c r="J695" s="4"/>
      <c r="K695" s="4"/>
      <c r="L695" s="4"/>
      <c r="M695" s="4"/>
      <c r="N695" s="4"/>
      <c r="O695" s="4"/>
      <c r="P695" s="4"/>
      <c r="Q695" s="4"/>
    </row>
    <row r="696" spans="2:17" ht="12.75">
      <c r="B696" s="4"/>
      <c r="C696" s="4"/>
      <c r="D696" s="4"/>
      <c r="E696" s="4"/>
      <c r="F696" s="4"/>
      <c r="G696" s="4"/>
      <c r="H696" s="4"/>
      <c r="I696" s="4"/>
      <c r="J696" s="4"/>
      <c r="K696" s="4"/>
      <c r="L696" s="4"/>
      <c r="M696" s="4"/>
      <c r="N696" s="4"/>
      <c r="O696" s="4"/>
      <c r="P696" s="4"/>
      <c r="Q696" s="4"/>
    </row>
    <row r="697" spans="2:17" ht="12.75">
      <c r="B697" s="4"/>
      <c r="C697" s="4"/>
      <c r="D697" s="4"/>
      <c r="E697" s="4"/>
      <c r="F697" s="4"/>
      <c r="G697" s="4"/>
      <c r="H697" s="4"/>
      <c r="I697" s="4"/>
      <c r="J697" s="4"/>
      <c r="K697" s="4"/>
      <c r="L697" s="4"/>
      <c r="M697" s="4"/>
      <c r="N697" s="4"/>
      <c r="O697" s="4"/>
      <c r="P697" s="4"/>
      <c r="Q697" s="4"/>
    </row>
    <row r="698" spans="2:17" ht="12.75">
      <c r="B698" s="4"/>
      <c r="C698" s="4"/>
      <c r="D698" s="4"/>
      <c r="E698" s="4"/>
      <c r="F698" s="4"/>
      <c r="G698" s="4"/>
      <c r="H698" s="4"/>
      <c r="I698" s="4"/>
      <c r="J698" s="4"/>
      <c r="K698" s="4"/>
      <c r="L698" s="4"/>
      <c r="M698" s="4"/>
      <c r="N698" s="4"/>
      <c r="O698" s="4"/>
      <c r="P698" s="4"/>
      <c r="Q698" s="4"/>
    </row>
    <row r="699" spans="2:17" ht="12.75">
      <c r="B699" s="4"/>
      <c r="C699" s="4"/>
      <c r="D699" s="4"/>
      <c r="E699" s="4"/>
      <c r="F699" s="4"/>
      <c r="G699" s="4"/>
      <c r="H699" s="4"/>
      <c r="I699" s="4"/>
      <c r="J699" s="4"/>
      <c r="K699" s="4"/>
      <c r="L699" s="4"/>
      <c r="M699" s="4"/>
      <c r="N699" s="4"/>
      <c r="O699" s="4"/>
      <c r="P699" s="4"/>
      <c r="Q699" s="4"/>
    </row>
    <row r="700" spans="2:17" ht="12.75">
      <c r="B700" s="4"/>
      <c r="C700" s="4"/>
      <c r="D700" s="4"/>
      <c r="E700" s="4"/>
      <c r="F700" s="4"/>
      <c r="G700" s="4"/>
      <c r="H700" s="4"/>
      <c r="I700" s="4"/>
      <c r="J700" s="4"/>
      <c r="K700" s="4"/>
      <c r="L700" s="4"/>
      <c r="M700" s="4"/>
      <c r="N700" s="4"/>
      <c r="O700" s="4"/>
      <c r="P700" s="4"/>
      <c r="Q700" s="4"/>
    </row>
    <row r="701" spans="2:17" ht="12.75">
      <c r="B701" s="4"/>
      <c r="C701" s="4"/>
      <c r="D701" s="4"/>
      <c r="E701" s="4"/>
      <c r="F701" s="4"/>
      <c r="G701" s="4"/>
      <c r="H701" s="4"/>
      <c r="I701" s="4"/>
      <c r="J701" s="4"/>
      <c r="K701" s="4"/>
      <c r="L701" s="4"/>
      <c r="M701" s="4"/>
      <c r="N701" s="4"/>
      <c r="O701" s="4"/>
      <c r="P701" s="4"/>
      <c r="Q701" s="4"/>
    </row>
    <row r="702" spans="2:17" ht="12.75">
      <c r="B702" s="4"/>
      <c r="C702" s="4"/>
      <c r="D702" s="4"/>
      <c r="E702" s="4"/>
      <c r="F702" s="4"/>
      <c r="G702" s="4"/>
      <c r="H702" s="4"/>
      <c r="I702" s="4"/>
      <c r="J702" s="4"/>
      <c r="K702" s="4"/>
      <c r="L702" s="4"/>
      <c r="M702" s="4"/>
      <c r="N702" s="4"/>
      <c r="O702" s="4"/>
      <c r="P702" s="4"/>
      <c r="Q702" s="4"/>
    </row>
    <row r="703" spans="2:17" ht="12.75">
      <c r="B703" s="4"/>
      <c r="C703" s="4"/>
      <c r="D703" s="4"/>
      <c r="E703" s="4"/>
      <c r="F703" s="4"/>
      <c r="G703" s="4"/>
      <c r="H703" s="4"/>
      <c r="I703" s="4"/>
      <c r="J703" s="4"/>
      <c r="K703" s="4"/>
      <c r="L703" s="4"/>
      <c r="M703" s="4"/>
      <c r="N703" s="4"/>
      <c r="O703" s="4"/>
      <c r="P703" s="4"/>
      <c r="Q703" s="4"/>
    </row>
    <row r="704" spans="2:17" ht="12.75">
      <c r="B704" s="4"/>
      <c r="C704" s="4"/>
      <c r="D704" s="4"/>
      <c r="E704" s="4"/>
      <c r="F704" s="4"/>
      <c r="G704" s="4"/>
      <c r="H704" s="4"/>
      <c r="I704" s="4"/>
      <c r="J704" s="4"/>
      <c r="K704" s="4"/>
      <c r="L704" s="4"/>
      <c r="M704" s="4"/>
      <c r="N704" s="4"/>
      <c r="O704" s="4"/>
      <c r="P704" s="4"/>
      <c r="Q704" s="4"/>
    </row>
    <row r="705" spans="2:17" ht="12.75">
      <c r="B705" s="4"/>
      <c r="C705" s="4"/>
      <c r="D705" s="4"/>
      <c r="E705" s="4"/>
      <c r="F705" s="4"/>
      <c r="G705" s="4"/>
      <c r="H705" s="4"/>
      <c r="I705" s="4"/>
      <c r="J705" s="4"/>
      <c r="K705" s="4"/>
      <c r="L705" s="4"/>
      <c r="M705" s="4"/>
      <c r="N705" s="4"/>
      <c r="O705" s="4"/>
      <c r="P705" s="4"/>
      <c r="Q705" s="4"/>
    </row>
    <row r="706" spans="2:17" ht="12.75">
      <c r="B706" s="4"/>
      <c r="C706" s="4"/>
      <c r="D706" s="4"/>
      <c r="E706" s="4"/>
      <c r="F706" s="4"/>
      <c r="G706" s="4"/>
      <c r="H706" s="4"/>
      <c r="I706" s="4"/>
      <c r="J706" s="4"/>
      <c r="K706" s="4"/>
      <c r="L706" s="4"/>
      <c r="M706" s="4"/>
      <c r="N706" s="4"/>
      <c r="O706" s="4"/>
      <c r="P706" s="4"/>
      <c r="Q706" s="4"/>
    </row>
    <row r="707" spans="2:17" ht="12.75">
      <c r="B707" s="4"/>
      <c r="C707" s="4"/>
      <c r="D707" s="4"/>
      <c r="E707" s="4"/>
      <c r="F707" s="4"/>
      <c r="G707" s="4"/>
      <c r="H707" s="4"/>
      <c r="I707" s="4"/>
      <c r="J707" s="4"/>
      <c r="K707" s="4"/>
      <c r="L707" s="4"/>
      <c r="M707" s="4"/>
      <c r="N707" s="4"/>
      <c r="O707" s="4"/>
      <c r="P707" s="4"/>
      <c r="Q707" s="4"/>
    </row>
    <row r="708" spans="2:17" ht="12.75">
      <c r="B708" s="4"/>
      <c r="C708" s="4"/>
      <c r="D708" s="4"/>
      <c r="E708" s="4"/>
      <c r="F708" s="4"/>
      <c r="G708" s="4"/>
      <c r="H708" s="4"/>
      <c r="I708" s="4"/>
      <c r="J708" s="4"/>
      <c r="K708" s="4"/>
      <c r="L708" s="4"/>
      <c r="M708" s="4"/>
      <c r="N708" s="4"/>
      <c r="O708" s="4"/>
      <c r="P708" s="4"/>
      <c r="Q708" s="4"/>
    </row>
    <row r="709" spans="2:17" ht="12.75">
      <c r="B709" s="4"/>
      <c r="C709" s="4"/>
      <c r="D709" s="4"/>
      <c r="E709" s="4"/>
      <c r="F709" s="4"/>
      <c r="G709" s="4"/>
      <c r="H709" s="4"/>
      <c r="I709" s="4"/>
      <c r="J709" s="4"/>
      <c r="K709" s="4"/>
      <c r="L709" s="4"/>
      <c r="M709" s="4"/>
      <c r="N709" s="4"/>
      <c r="O709" s="4"/>
      <c r="P709" s="4"/>
      <c r="Q709" s="4"/>
    </row>
    <row r="710" spans="2:17" ht="12.75">
      <c r="B710" s="4"/>
      <c r="C710" s="4"/>
      <c r="D710" s="4"/>
      <c r="E710" s="4"/>
      <c r="F710" s="4"/>
      <c r="G710" s="4"/>
      <c r="H710" s="4"/>
      <c r="I710" s="4"/>
      <c r="J710" s="4"/>
      <c r="K710" s="4"/>
      <c r="L710" s="4"/>
      <c r="M710" s="4"/>
      <c r="N710" s="4"/>
      <c r="O710" s="4"/>
      <c r="P710" s="4"/>
      <c r="Q710" s="4"/>
    </row>
    <row r="711" spans="2:17" ht="12.75">
      <c r="B711" s="4"/>
      <c r="C711" s="4"/>
      <c r="D711" s="4"/>
      <c r="E711" s="4"/>
      <c r="F711" s="4"/>
      <c r="G711" s="4"/>
      <c r="H711" s="4"/>
      <c r="I711" s="4"/>
      <c r="J711" s="4"/>
      <c r="K711" s="4"/>
      <c r="L711" s="4"/>
      <c r="M711" s="4"/>
      <c r="N711" s="4"/>
      <c r="O711" s="4"/>
      <c r="P711" s="4"/>
      <c r="Q711" s="4"/>
    </row>
    <row r="712" spans="2:17" ht="12.75">
      <c r="B712" s="4"/>
      <c r="C712" s="4"/>
      <c r="D712" s="4"/>
      <c r="E712" s="4"/>
      <c r="F712" s="4"/>
      <c r="G712" s="4"/>
      <c r="H712" s="4"/>
      <c r="I712" s="4"/>
      <c r="J712" s="4"/>
      <c r="K712" s="4"/>
      <c r="L712" s="4"/>
      <c r="M712" s="4"/>
      <c r="N712" s="4"/>
      <c r="O712" s="4"/>
      <c r="P712" s="4"/>
      <c r="Q712" s="4"/>
    </row>
    <row r="713" spans="2:17" ht="12.75">
      <c r="B713" s="4"/>
      <c r="C713" s="4"/>
      <c r="D713" s="4"/>
      <c r="E713" s="4"/>
      <c r="F713" s="4"/>
      <c r="G713" s="4"/>
      <c r="H713" s="4"/>
      <c r="I713" s="4"/>
      <c r="J713" s="4"/>
      <c r="K713" s="4"/>
      <c r="L713" s="4"/>
      <c r="M713" s="4"/>
      <c r="N713" s="4"/>
      <c r="O713" s="4"/>
      <c r="P713" s="4"/>
      <c r="Q713" s="4"/>
    </row>
    <row r="714" spans="2:17" ht="12.75">
      <c r="B714" s="4"/>
      <c r="C714" s="4"/>
      <c r="D714" s="4"/>
      <c r="E714" s="4"/>
      <c r="F714" s="4"/>
      <c r="G714" s="4"/>
      <c r="H714" s="4"/>
      <c r="I714" s="4"/>
      <c r="J714" s="4"/>
      <c r="K714" s="4"/>
      <c r="L714" s="4"/>
      <c r="M714" s="4"/>
      <c r="N714" s="4"/>
      <c r="O714" s="4"/>
      <c r="P714" s="4"/>
      <c r="Q714" s="4"/>
    </row>
    <row r="715" spans="2:17" ht="12.75">
      <c r="B715" s="4"/>
      <c r="C715" s="4"/>
      <c r="D715" s="4"/>
      <c r="E715" s="4"/>
      <c r="F715" s="4"/>
      <c r="G715" s="4"/>
      <c r="H715" s="4"/>
      <c r="I715" s="4"/>
      <c r="J715" s="4"/>
      <c r="K715" s="4"/>
      <c r="L715" s="4"/>
      <c r="M715" s="4"/>
      <c r="N715" s="4"/>
      <c r="O715" s="4"/>
      <c r="P715" s="4"/>
      <c r="Q715" s="4"/>
    </row>
    <row r="716" spans="2:17" ht="12.75">
      <c r="B716" s="4"/>
      <c r="C716" s="4"/>
      <c r="D716" s="4"/>
      <c r="E716" s="4"/>
      <c r="F716" s="4"/>
      <c r="G716" s="4"/>
      <c r="H716" s="4"/>
      <c r="I716" s="4"/>
      <c r="J716" s="4"/>
      <c r="K716" s="4"/>
      <c r="L716" s="4"/>
      <c r="M716" s="4"/>
      <c r="N716" s="4"/>
      <c r="O716" s="4"/>
      <c r="P716" s="4"/>
      <c r="Q716" s="4"/>
    </row>
    <row r="717" spans="2:17" ht="12.75">
      <c r="B717" s="4"/>
      <c r="C717" s="4"/>
      <c r="D717" s="4"/>
      <c r="E717" s="4"/>
      <c r="F717" s="4"/>
      <c r="G717" s="4"/>
      <c r="H717" s="4"/>
      <c r="I717" s="4"/>
      <c r="J717" s="4"/>
      <c r="K717" s="4"/>
      <c r="L717" s="4"/>
      <c r="M717" s="4"/>
      <c r="N717" s="4"/>
      <c r="O717" s="4"/>
      <c r="P717" s="4"/>
      <c r="Q717" s="4"/>
    </row>
    <row r="718" spans="2:17" ht="12.75">
      <c r="B718" s="4"/>
      <c r="C718" s="4"/>
      <c r="D718" s="4"/>
      <c r="E718" s="4"/>
      <c r="F718" s="4"/>
      <c r="G718" s="4"/>
      <c r="H718" s="4"/>
      <c r="I718" s="4"/>
      <c r="J718" s="4"/>
      <c r="K718" s="4"/>
      <c r="L718" s="4"/>
      <c r="M718" s="4"/>
      <c r="N718" s="4"/>
      <c r="O718" s="4"/>
      <c r="P718" s="4"/>
      <c r="Q718" s="4"/>
    </row>
    <row r="719" spans="2:17" ht="12.75">
      <c r="B719" s="4"/>
      <c r="C719" s="4"/>
      <c r="D719" s="4"/>
      <c r="E719" s="4"/>
      <c r="F719" s="4"/>
      <c r="G719" s="4"/>
      <c r="H719" s="4"/>
      <c r="I719" s="4"/>
      <c r="J719" s="4"/>
      <c r="K719" s="4"/>
      <c r="L719" s="4"/>
      <c r="M719" s="4"/>
      <c r="N719" s="4"/>
      <c r="O719" s="4"/>
      <c r="P719" s="4"/>
      <c r="Q719" s="4"/>
    </row>
    <row r="720" spans="2:17" ht="12.75">
      <c r="B720" s="4"/>
      <c r="C720" s="4"/>
      <c r="D720" s="4"/>
      <c r="E720" s="4"/>
      <c r="F720" s="4"/>
      <c r="G720" s="4"/>
      <c r="H720" s="4"/>
      <c r="I720" s="4"/>
      <c r="J720" s="4"/>
      <c r="K720" s="4"/>
      <c r="L720" s="4"/>
      <c r="M720" s="4"/>
      <c r="N720" s="4"/>
      <c r="O720" s="4"/>
      <c r="P720" s="4"/>
      <c r="Q720" s="4"/>
    </row>
    <row r="721" spans="2:17" ht="12.75">
      <c r="B721" s="4"/>
      <c r="C721" s="4"/>
      <c r="D721" s="4"/>
      <c r="E721" s="4"/>
      <c r="F721" s="4"/>
      <c r="G721" s="4"/>
      <c r="H721" s="4"/>
      <c r="I721" s="4"/>
      <c r="J721" s="4"/>
      <c r="K721" s="4"/>
      <c r="L721" s="4"/>
      <c r="M721" s="4"/>
      <c r="N721" s="4"/>
      <c r="O721" s="4"/>
      <c r="P721" s="4"/>
      <c r="Q721" s="4"/>
    </row>
    <row r="722" spans="2:17" ht="12.75">
      <c r="B722" s="4"/>
      <c r="C722" s="4"/>
      <c r="D722" s="4"/>
      <c r="E722" s="4"/>
      <c r="F722" s="4"/>
      <c r="G722" s="4"/>
      <c r="H722" s="4"/>
      <c r="I722" s="4"/>
      <c r="J722" s="4"/>
      <c r="K722" s="4"/>
      <c r="L722" s="4"/>
      <c r="M722" s="4"/>
      <c r="N722" s="4"/>
      <c r="O722" s="4"/>
      <c r="P722" s="4"/>
      <c r="Q722" s="4"/>
    </row>
    <row r="723" spans="2:17" ht="12.75">
      <c r="B723" s="4"/>
      <c r="C723" s="4"/>
      <c r="D723" s="4"/>
      <c r="E723" s="4"/>
      <c r="F723" s="4"/>
      <c r="G723" s="4"/>
      <c r="H723" s="4"/>
      <c r="I723" s="4"/>
      <c r="J723" s="4"/>
      <c r="K723" s="4"/>
      <c r="L723" s="4"/>
      <c r="M723" s="4"/>
      <c r="N723" s="4"/>
      <c r="O723" s="4"/>
      <c r="P723" s="4"/>
      <c r="Q723" s="4"/>
    </row>
    <row r="724" spans="2:17" ht="12.75">
      <c r="B724" s="4"/>
      <c r="C724" s="4"/>
      <c r="D724" s="4"/>
      <c r="E724" s="4"/>
      <c r="F724" s="4"/>
      <c r="G724" s="4"/>
      <c r="H724" s="4"/>
      <c r="I724" s="4"/>
      <c r="J724" s="4"/>
      <c r="K724" s="4"/>
      <c r="L724" s="4"/>
      <c r="M724" s="4"/>
      <c r="N724" s="4"/>
      <c r="O724" s="4"/>
      <c r="P724" s="4"/>
      <c r="Q724" s="4"/>
    </row>
    <row r="725" spans="2:17" ht="12.75">
      <c r="B725" s="4"/>
      <c r="C725" s="4"/>
      <c r="D725" s="4"/>
      <c r="E725" s="4"/>
      <c r="F725" s="4"/>
      <c r="G725" s="4"/>
      <c r="H725" s="4"/>
      <c r="I725" s="4"/>
      <c r="J725" s="4"/>
      <c r="K725" s="4"/>
      <c r="L725" s="4"/>
      <c r="M725" s="4"/>
      <c r="N725" s="4"/>
      <c r="O725" s="4"/>
      <c r="P725" s="4"/>
      <c r="Q725" s="4"/>
    </row>
    <row r="726" spans="2:17" ht="12.75">
      <c r="B726" s="4"/>
      <c r="C726" s="4"/>
      <c r="D726" s="4"/>
      <c r="E726" s="4"/>
      <c r="F726" s="4"/>
      <c r="G726" s="4"/>
      <c r="H726" s="4"/>
      <c r="I726" s="4"/>
      <c r="J726" s="4"/>
      <c r="K726" s="4"/>
      <c r="L726" s="4"/>
      <c r="M726" s="4"/>
      <c r="N726" s="4"/>
      <c r="O726" s="4"/>
      <c r="P726" s="4"/>
      <c r="Q726" s="4"/>
    </row>
    <row r="727" spans="2:17" ht="12.75">
      <c r="B727" s="4"/>
      <c r="C727" s="4"/>
      <c r="D727" s="4"/>
      <c r="E727" s="4"/>
      <c r="F727" s="4"/>
      <c r="G727" s="4"/>
      <c r="H727" s="4"/>
      <c r="I727" s="4"/>
      <c r="J727" s="4"/>
      <c r="K727" s="4"/>
      <c r="L727" s="4"/>
      <c r="M727" s="4"/>
      <c r="N727" s="4"/>
      <c r="O727" s="4"/>
      <c r="P727" s="4"/>
      <c r="Q727" s="4"/>
    </row>
    <row r="728" spans="2:17" ht="12.75">
      <c r="B728" s="4"/>
      <c r="C728" s="4"/>
      <c r="D728" s="4"/>
      <c r="E728" s="4"/>
      <c r="F728" s="4"/>
      <c r="G728" s="4"/>
      <c r="H728" s="4"/>
      <c r="I728" s="4"/>
      <c r="J728" s="4"/>
      <c r="K728" s="4"/>
      <c r="L728" s="4"/>
      <c r="M728" s="4"/>
      <c r="N728" s="4"/>
      <c r="O728" s="4"/>
      <c r="P728" s="4"/>
      <c r="Q728" s="4"/>
    </row>
    <row r="729" spans="2:17" ht="12.75">
      <c r="B729" s="4"/>
      <c r="C729" s="4"/>
      <c r="D729" s="4"/>
      <c r="E729" s="4"/>
      <c r="F729" s="4"/>
      <c r="G729" s="4"/>
      <c r="H729" s="4"/>
      <c r="I729" s="4"/>
      <c r="J729" s="4"/>
      <c r="K729" s="4"/>
      <c r="L729" s="4"/>
      <c r="M729" s="4"/>
      <c r="N729" s="4"/>
      <c r="O729" s="4"/>
      <c r="P729" s="4"/>
      <c r="Q729" s="4"/>
    </row>
    <row r="730" spans="2:17" ht="12.75">
      <c r="B730" s="4"/>
      <c r="C730" s="4"/>
      <c r="D730" s="4"/>
      <c r="E730" s="4"/>
      <c r="F730" s="4"/>
      <c r="G730" s="4"/>
      <c r="H730" s="4"/>
      <c r="I730" s="4"/>
      <c r="J730" s="4"/>
      <c r="K730" s="4"/>
      <c r="L730" s="4"/>
      <c r="M730" s="4"/>
      <c r="N730" s="4"/>
      <c r="O730" s="4"/>
      <c r="P730" s="4"/>
      <c r="Q730" s="4"/>
    </row>
    <row r="731" spans="2:17" ht="12.75">
      <c r="B731" s="4"/>
      <c r="C731" s="4"/>
      <c r="D731" s="4"/>
      <c r="E731" s="4"/>
      <c r="F731" s="4"/>
      <c r="G731" s="4"/>
      <c r="H731" s="4"/>
      <c r="I731" s="4"/>
      <c r="J731" s="4"/>
      <c r="K731" s="4"/>
      <c r="L731" s="4"/>
      <c r="M731" s="4"/>
      <c r="N731" s="4"/>
      <c r="O731" s="4"/>
      <c r="P731" s="4"/>
      <c r="Q731" s="4"/>
    </row>
    <row r="732" spans="2:17" ht="12.75">
      <c r="B732" s="4"/>
      <c r="C732" s="4"/>
      <c r="D732" s="4"/>
      <c r="E732" s="4"/>
      <c r="F732" s="4"/>
      <c r="G732" s="4"/>
      <c r="H732" s="4"/>
      <c r="I732" s="4"/>
      <c r="J732" s="4"/>
      <c r="K732" s="4"/>
      <c r="L732" s="4"/>
      <c r="M732" s="4"/>
      <c r="N732" s="4"/>
      <c r="O732" s="4"/>
      <c r="P732" s="4"/>
      <c r="Q732" s="4"/>
    </row>
    <row r="733" spans="2:17" ht="12.75">
      <c r="B733" s="4"/>
      <c r="C733" s="4"/>
      <c r="D733" s="4"/>
      <c r="E733" s="4"/>
      <c r="F733" s="4"/>
      <c r="G733" s="4"/>
      <c r="H733" s="4"/>
      <c r="I733" s="4"/>
      <c r="J733" s="4"/>
      <c r="K733" s="4"/>
      <c r="L733" s="4"/>
      <c r="M733" s="4"/>
      <c r="N733" s="4"/>
      <c r="O733" s="4"/>
      <c r="P733" s="4"/>
      <c r="Q733" s="4"/>
    </row>
    <row r="734" spans="2:17" ht="12.75">
      <c r="B734" s="4"/>
      <c r="C734" s="4"/>
      <c r="D734" s="4"/>
      <c r="E734" s="4"/>
      <c r="F734" s="4"/>
      <c r="G734" s="4"/>
      <c r="H734" s="4"/>
      <c r="I734" s="4"/>
      <c r="J734" s="4"/>
      <c r="K734" s="4"/>
      <c r="L734" s="4"/>
      <c r="M734" s="4"/>
      <c r="N734" s="4"/>
      <c r="O734" s="4"/>
      <c r="P734" s="4"/>
      <c r="Q734" s="4"/>
    </row>
    <row r="735" spans="2:17" ht="12.75">
      <c r="B735" s="4"/>
      <c r="C735" s="4"/>
      <c r="D735" s="4"/>
      <c r="E735" s="4"/>
      <c r="F735" s="4"/>
      <c r="G735" s="4"/>
      <c r="H735" s="4"/>
      <c r="I735" s="4"/>
      <c r="J735" s="4"/>
      <c r="K735" s="4"/>
      <c r="L735" s="4"/>
      <c r="M735" s="4"/>
      <c r="N735" s="4"/>
      <c r="O735" s="4"/>
      <c r="P735" s="4"/>
      <c r="Q735" s="4"/>
    </row>
    <row r="736" spans="2:17" ht="12.75">
      <c r="B736" s="4"/>
      <c r="C736" s="4"/>
      <c r="D736" s="4"/>
      <c r="E736" s="4"/>
      <c r="F736" s="4"/>
      <c r="G736" s="4"/>
      <c r="H736" s="4"/>
      <c r="I736" s="4"/>
      <c r="J736" s="4"/>
      <c r="K736" s="4"/>
      <c r="L736" s="4"/>
      <c r="M736" s="4"/>
      <c r="N736" s="4"/>
      <c r="O736" s="4"/>
      <c r="P736" s="4"/>
      <c r="Q736" s="4"/>
    </row>
    <row r="737" spans="2:17" ht="12.75">
      <c r="B737" s="4"/>
      <c r="C737" s="4"/>
      <c r="D737" s="4"/>
      <c r="E737" s="4"/>
      <c r="F737" s="4"/>
      <c r="G737" s="4"/>
      <c r="H737" s="4"/>
      <c r="I737" s="4"/>
      <c r="J737" s="4"/>
      <c r="K737" s="4"/>
      <c r="L737" s="4"/>
      <c r="M737" s="4"/>
      <c r="N737" s="4"/>
      <c r="O737" s="4"/>
      <c r="P737" s="4"/>
      <c r="Q737" s="4"/>
    </row>
    <row r="738" spans="2:17" ht="12.75">
      <c r="B738" s="4"/>
      <c r="C738" s="4"/>
      <c r="D738" s="4"/>
      <c r="E738" s="4"/>
      <c r="F738" s="4"/>
      <c r="G738" s="4"/>
      <c r="H738" s="4"/>
      <c r="I738" s="4"/>
      <c r="J738" s="4"/>
      <c r="K738" s="4"/>
      <c r="L738" s="4"/>
      <c r="M738" s="4"/>
      <c r="N738" s="4"/>
      <c r="O738" s="4"/>
      <c r="P738" s="4"/>
      <c r="Q738" s="4"/>
    </row>
  </sheetData>
  <sheetProtection/>
  <mergeCells count="3">
    <mergeCell ref="B4:I4"/>
    <mergeCell ref="J4:Q4"/>
    <mergeCell ref="R4:Y4"/>
  </mergeCells>
  <printOptions/>
  <pageMargins left="0.75" right="0.75" top="1" bottom="1" header="0.4921259845" footer="0.4921259845"/>
  <pageSetup fitToHeight="1" fitToWidth="1" horizontalDpi="600" verticalDpi="600" orientation="landscape" paperSize="9" scale="30" r:id="rId1"/>
</worksheet>
</file>

<file path=xl/worksheets/sheet40.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L9" sqref="L9"/>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142</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51054</v>
      </c>
      <c r="D7" s="59">
        <f>C7/$C$18</f>
        <v>0.020962783606704116</v>
      </c>
      <c r="E7" s="41">
        <v>1698</v>
      </c>
      <c r="F7" s="60">
        <f aca="true" t="shared" si="0" ref="F7:F17">E7/$E$18</f>
        <v>0.021024218711307018</v>
      </c>
      <c r="G7" s="41">
        <v>539</v>
      </c>
      <c r="H7" s="60">
        <f aca="true" t="shared" si="1" ref="H7:H17">G7/$G$18</f>
        <v>0.010773105212663895</v>
      </c>
      <c r="I7" s="41">
        <v>53291</v>
      </c>
      <c r="J7" s="60">
        <f>I7/$I$18</f>
        <v>0.020766057932668423</v>
      </c>
      <c r="K7" s="104"/>
    </row>
    <row r="8" spans="2:11" ht="13.5" customHeight="1">
      <c r="B8" s="30" t="s">
        <v>38</v>
      </c>
      <c r="C8" s="44">
        <v>225586</v>
      </c>
      <c r="D8" s="59">
        <f aca="true" t="shared" si="2" ref="D8:D17">C8/$C$18</f>
        <v>0.09262566111767843</v>
      </c>
      <c r="E8" s="42">
        <v>8309</v>
      </c>
      <c r="F8" s="59">
        <f t="shared" si="0"/>
        <v>0.10287999603783864</v>
      </c>
      <c r="G8" s="42">
        <v>1608</v>
      </c>
      <c r="H8" s="59">
        <f t="shared" si="1"/>
        <v>0.03213943076431084</v>
      </c>
      <c r="I8" s="42">
        <v>235503</v>
      </c>
      <c r="J8" s="59">
        <f aca="true" t="shared" si="3" ref="J8:J17">I8/$I$18</f>
        <v>0.09176913440012781</v>
      </c>
      <c r="K8" s="104"/>
    </row>
    <row r="9" spans="2:11" ht="13.5" customHeight="1">
      <c r="B9" s="30" t="s">
        <v>39</v>
      </c>
      <c r="C9" s="44">
        <v>194323</v>
      </c>
      <c r="D9" s="59">
        <f t="shared" si="2"/>
        <v>0.07978906645523492</v>
      </c>
      <c r="E9" s="42">
        <v>7566</v>
      </c>
      <c r="F9" s="59">
        <f t="shared" si="0"/>
        <v>0.09368035263236095</v>
      </c>
      <c r="G9" s="42">
        <v>1649</v>
      </c>
      <c r="H9" s="59">
        <f t="shared" si="1"/>
        <v>0.03295890629996802</v>
      </c>
      <c r="I9" s="42">
        <v>203538</v>
      </c>
      <c r="J9" s="59">
        <f t="shared" si="3"/>
        <v>0.07931324050026206</v>
      </c>
      <c r="K9" s="104"/>
    </row>
    <row r="10" spans="2:11" ht="13.5" customHeight="1">
      <c r="B10" s="30" t="s">
        <v>40</v>
      </c>
      <c r="C10" s="44">
        <v>284463</v>
      </c>
      <c r="D10" s="59">
        <f t="shared" si="2"/>
        <v>0.11680057024158486</v>
      </c>
      <c r="E10" s="42">
        <v>10921</v>
      </c>
      <c r="F10" s="59">
        <f t="shared" si="0"/>
        <v>0.13522113813085038</v>
      </c>
      <c r="G10" s="42">
        <v>2607</v>
      </c>
      <c r="H10" s="59">
        <f t="shared" si="1"/>
        <v>0.052106651742884556</v>
      </c>
      <c r="I10" s="42">
        <v>297991</v>
      </c>
      <c r="J10" s="59">
        <f t="shared" si="3"/>
        <v>0.11611901389378686</v>
      </c>
      <c r="K10" s="104"/>
    </row>
    <row r="11" spans="2:11" ht="13.5" customHeight="1">
      <c r="B11" s="30" t="s">
        <v>41</v>
      </c>
      <c r="C11" s="44">
        <v>449265</v>
      </c>
      <c r="D11" s="59">
        <f t="shared" si="2"/>
        <v>0.18446830761675725</v>
      </c>
      <c r="E11" s="42">
        <v>17092</v>
      </c>
      <c r="F11" s="59">
        <f t="shared" si="0"/>
        <v>0.21162894358872766</v>
      </c>
      <c r="G11" s="42">
        <v>7756</v>
      </c>
      <c r="H11" s="59">
        <f t="shared" si="1"/>
        <v>0.15502078669651423</v>
      </c>
      <c r="I11" s="42">
        <v>474113</v>
      </c>
      <c r="J11" s="59">
        <f t="shared" si="3"/>
        <v>0.18474898246666835</v>
      </c>
      <c r="K11" s="104"/>
    </row>
    <row r="12" spans="2:11" ht="13.5" customHeight="1">
      <c r="B12" s="30" t="s">
        <v>42</v>
      </c>
      <c r="C12" s="44">
        <v>337721</v>
      </c>
      <c r="D12" s="59">
        <f t="shared" si="2"/>
        <v>0.13866831673208213</v>
      </c>
      <c r="E12" s="42">
        <v>12775</v>
      </c>
      <c r="F12" s="59">
        <f t="shared" si="0"/>
        <v>0.1581769105046803</v>
      </c>
      <c r="G12" s="42">
        <v>8314</v>
      </c>
      <c r="H12" s="59">
        <f t="shared" si="1"/>
        <v>0.16617364886472658</v>
      </c>
      <c r="I12" s="42">
        <v>358810</v>
      </c>
      <c r="J12" s="59">
        <f t="shared" si="3"/>
        <v>0.13981852933554928</v>
      </c>
      <c r="K12" s="104"/>
    </row>
    <row r="13" spans="2:11" ht="13.5" customHeight="1">
      <c r="B13" s="30" t="s">
        <v>43</v>
      </c>
      <c r="C13" s="44">
        <v>218459</v>
      </c>
      <c r="D13" s="59">
        <f t="shared" si="2"/>
        <v>0.08969931335325292</v>
      </c>
      <c r="E13" s="42">
        <v>7258</v>
      </c>
      <c r="F13" s="59">
        <f t="shared" si="0"/>
        <v>0.0898667723243029</v>
      </c>
      <c r="G13" s="42">
        <v>6763</v>
      </c>
      <c r="H13" s="59">
        <f t="shared" si="1"/>
        <v>0.13517348896706108</v>
      </c>
      <c r="I13" s="42">
        <v>232480</v>
      </c>
      <c r="J13" s="59">
        <f t="shared" si="3"/>
        <v>0.09059115325639891</v>
      </c>
      <c r="K13" s="104"/>
    </row>
    <row r="14" spans="2:11" ht="13.5" customHeight="1">
      <c r="B14" s="30" t="s">
        <v>44</v>
      </c>
      <c r="C14" s="44">
        <v>142566</v>
      </c>
      <c r="D14" s="59">
        <f t="shared" si="2"/>
        <v>0.05853763089421748</v>
      </c>
      <c r="E14" s="42">
        <v>4400</v>
      </c>
      <c r="F14" s="59">
        <f t="shared" si="0"/>
        <v>0.05447971868654351</v>
      </c>
      <c r="G14" s="42">
        <v>4921</v>
      </c>
      <c r="H14" s="59">
        <f t="shared" si="1"/>
        <v>0.09835705148704829</v>
      </c>
      <c r="I14" s="42">
        <v>151887</v>
      </c>
      <c r="J14" s="59">
        <f t="shared" si="3"/>
        <v>0.059186246105706566</v>
      </c>
      <c r="K14" s="104"/>
    </row>
    <row r="15" spans="2:11" ht="13.5" customHeight="1">
      <c r="B15" s="30" t="s">
        <v>45</v>
      </c>
      <c r="C15" s="44">
        <v>171226</v>
      </c>
      <c r="D15" s="59">
        <f t="shared" si="2"/>
        <v>0.07030543318528458</v>
      </c>
      <c r="E15" s="42">
        <v>4692</v>
      </c>
      <c r="F15" s="59">
        <f t="shared" si="0"/>
        <v>0.05809519092665049</v>
      </c>
      <c r="G15" s="42">
        <v>6318</v>
      </c>
      <c r="H15" s="59">
        <f t="shared" si="1"/>
        <v>0.12627918132395266</v>
      </c>
      <c r="I15" s="42">
        <v>182236</v>
      </c>
      <c r="J15" s="59">
        <f t="shared" si="3"/>
        <v>0.07101242861679763</v>
      </c>
      <c r="K15" s="104"/>
    </row>
    <row r="16" spans="2:11" ht="13.5" customHeight="1">
      <c r="B16" s="30" t="s">
        <v>46</v>
      </c>
      <c r="C16" s="44">
        <v>168403</v>
      </c>
      <c r="D16" s="59">
        <f t="shared" si="2"/>
        <v>0.06914630876561667</v>
      </c>
      <c r="E16" s="42">
        <v>3593</v>
      </c>
      <c r="F16" s="59">
        <f t="shared" si="0"/>
        <v>0.04448764300926155</v>
      </c>
      <c r="G16" s="42">
        <v>5541</v>
      </c>
      <c r="H16" s="59">
        <f t="shared" si="1"/>
        <v>0.11074912056283978</v>
      </c>
      <c r="I16" s="42">
        <v>177537</v>
      </c>
      <c r="J16" s="59">
        <f t="shared" si="3"/>
        <v>0.06918135571094844</v>
      </c>
      <c r="K16" s="104"/>
    </row>
    <row r="17" spans="2:11" ht="13.5" customHeight="1" thickBot="1">
      <c r="B17" s="30" t="s">
        <v>47</v>
      </c>
      <c r="C17" s="44">
        <v>192393</v>
      </c>
      <c r="D17" s="59">
        <f t="shared" si="2"/>
        <v>0.07899660803158666</v>
      </c>
      <c r="E17" s="42">
        <v>2460</v>
      </c>
      <c r="F17" s="59">
        <f t="shared" si="0"/>
        <v>0.0304591154474766</v>
      </c>
      <c r="G17" s="42">
        <v>4016</v>
      </c>
      <c r="H17" s="59">
        <f t="shared" si="1"/>
        <v>0.08026862807803006</v>
      </c>
      <c r="I17" s="42">
        <v>198869</v>
      </c>
      <c r="J17" s="59">
        <f t="shared" si="3"/>
        <v>0.07749385778108567</v>
      </c>
      <c r="K17" s="104"/>
    </row>
    <row r="18" spans="2:11" ht="16.5" customHeight="1" thickBot="1">
      <c r="B18" s="77" t="s">
        <v>27</v>
      </c>
      <c r="C18" s="66">
        <f aca="true" t="shared" si="4" ref="C18:J18">SUM(C7:C17)</f>
        <v>2435459</v>
      </c>
      <c r="D18" s="65">
        <f t="shared" si="4"/>
        <v>1</v>
      </c>
      <c r="E18" s="64">
        <f t="shared" si="4"/>
        <v>80764</v>
      </c>
      <c r="F18" s="65">
        <f t="shared" si="4"/>
        <v>1.0000000000000002</v>
      </c>
      <c r="G18" s="64">
        <f t="shared" si="4"/>
        <v>50032</v>
      </c>
      <c r="H18" s="65">
        <f t="shared" si="4"/>
        <v>1</v>
      </c>
      <c r="I18" s="64">
        <f t="shared" si="4"/>
        <v>2566255</v>
      </c>
      <c r="J18" s="65">
        <f t="shared" si="4"/>
        <v>0.9999999999999999</v>
      </c>
      <c r="K18" s="104"/>
    </row>
    <row r="19" spans="2:11" s="28" customFormat="1" ht="14.25" customHeight="1" thickBot="1">
      <c r="B19" s="61" t="s">
        <v>28</v>
      </c>
      <c r="C19" s="159">
        <v>749</v>
      </c>
      <c r="D19" s="160"/>
      <c r="E19" s="159">
        <v>731</v>
      </c>
      <c r="F19" s="160"/>
      <c r="G19" s="159">
        <v>1057</v>
      </c>
      <c r="H19" s="160"/>
      <c r="I19" s="159">
        <v>751</v>
      </c>
      <c r="J19" s="160"/>
      <c r="K19" s="22"/>
    </row>
    <row r="20" spans="2:11" s="28" customFormat="1" ht="14.25" customHeight="1" thickBot="1">
      <c r="B20" s="62" t="s">
        <v>29</v>
      </c>
      <c r="C20" s="159">
        <v>1403</v>
      </c>
      <c r="D20" s="160"/>
      <c r="E20" s="159">
        <v>1329</v>
      </c>
      <c r="F20" s="160"/>
      <c r="G20" s="159">
        <v>1702</v>
      </c>
      <c r="H20" s="160"/>
      <c r="I20" s="159">
        <v>1407</v>
      </c>
      <c r="J20" s="160"/>
      <c r="K20" s="22"/>
    </row>
    <row r="21" spans="2:11" s="28" customFormat="1" ht="14.25" customHeight="1" thickBot="1">
      <c r="B21" s="62" t="s">
        <v>48</v>
      </c>
      <c r="C21" s="159">
        <v>1757</v>
      </c>
      <c r="D21" s="160"/>
      <c r="E21" s="159">
        <v>1669</v>
      </c>
      <c r="F21" s="160"/>
      <c r="G21" s="159">
        <v>2086</v>
      </c>
      <c r="H21" s="160"/>
      <c r="I21" s="159">
        <v>1760</v>
      </c>
      <c r="J21" s="160"/>
      <c r="K21" s="22"/>
    </row>
    <row r="22" spans="2:11" s="28" customFormat="1" ht="13.5" thickBot="1">
      <c r="B22" s="62" t="s">
        <v>30</v>
      </c>
      <c r="C22" s="159">
        <v>2352</v>
      </c>
      <c r="D22" s="160"/>
      <c r="E22" s="159">
        <v>2063</v>
      </c>
      <c r="F22" s="160"/>
      <c r="G22" s="159">
        <v>2730</v>
      </c>
      <c r="H22" s="160"/>
      <c r="I22" s="159">
        <v>2351</v>
      </c>
      <c r="J22" s="160"/>
      <c r="K22" s="22"/>
    </row>
    <row r="23" spans="2:11" s="28" customFormat="1" ht="13.5" thickBot="1">
      <c r="B23" s="62" t="s">
        <v>31</v>
      </c>
      <c r="C23" s="159">
        <v>4831</v>
      </c>
      <c r="D23" s="160"/>
      <c r="E23" s="159">
        <v>3426</v>
      </c>
      <c r="F23" s="160"/>
      <c r="G23" s="159">
        <v>4705</v>
      </c>
      <c r="H23" s="160"/>
      <c r="I23" s="159">
        <v>4786</v>
      </c>
      <c r="J23" s="160"/>
      <c r="K23" s="22"/>
    </row>
    <row r="24" spans="2:10" ht="13.5" thickBot="1">
      <c r="B24" s="62" t="s">
        <v>91</v>
      </c>
      <c r="C24" s="159">
        <v>2131</v>
      </c>
      <c r="D24" s="160"/>
      <c r="E24" s="159">
        <v>1820</v>
      </c>
      <c r="F24" s="160"/>
      <c r="G24" s="159">
        <v>2409</v>
      </c>
      <c r="H24" s="160"/>
      <c r="I24" s="159">
        <v>2126</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D33" sqref="D33"/>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143</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34905</v>
      </c>
      <c r="D7" s="59">
        <f aca="true" t="shared" si="0" ref="D7:D18">C7/$C$19</f>
        <v>0.014332000661887554</v>
      </c>
      <c r="E7" s="41">
        <v>0</v>
      </c>
      <c r="F7" s="59">
        <f aca="true" t="shared" si="1" ref="F7:F18">E7/$E$19</f>
        <v>0</v>
      </c>
      <c r="G7" s="41">
        <v>0</v>
      </c>
      <c r="H7" s="59">
        <f aca="true" t="shared" si="2" ref="H7:H18">G7/$G$19</f>
        <v>0</v>
      </c>
      <c r="I7" s="41">
        <v>34905</v>
      </c>
      <c r="J7" s="60">
        <f>I7/$I$19</f>
        <v>0.013601532193799915</v>
      </c>
    </row>
    <row r="8" spans="2:10" ht="13.5" customHeight="1">
      <c r="B8" s="40" t="s">
        <v>51</v>
      </c>
      <c r="C8" s="42">
        <v>101584</v>
      </c>
      <c r="D8" s="59">
        <f t="shared" si="0"/>
        <v>0.04171041269838663</v>
      </c>
      <c r="E8" s="42">
        <v>18</v>
      </c>
      <c r="F8" s="59">
        <f t="shared" si="1"/>
        <v>0.00022287157644495072</v>
      </c>
      <c r="G8" s="42">
        <v>0</v>
      </c>
      <c r="H8" s="59">
        <f t="shared" si="2"/>
        <v>0</v>
      </c>
      <c r="I8" s="42">
        <v>101602</v>
      </c>
      <c r="J8" s="59">
        <f aca="true" t="shared" si="3" ref="J8:J18">I8/$I$19</f>
        <v>0.03959154487765246</v>
      </c>
    </row>
    <row r="9" spans="2:10" ht="13.5" customHeight="1">
      <c r="B9" s="40" t="s">
        <v>52</v>
      </c>
      <c r="C9" s="42">
        <v>262382</v>
      </c>
      <c r="D9" s="59">
        <f t="shared" si="0"/>
        <v>0.10773410679465349</v>
      </c>
      <c r="E9" s="42">
        <v>14238</v>
      </c>
      <c r="F9" s="59">
        <f t="shared" si="1"/>
        <v>0.17629141696795603</v>
      </c>
      <c r="G9" s="42">
        <v>2359</v>
      </c>
      <c r="H9" s="59">
        <f t="shared" si="2"/>
        <v>0.047149824112567955</v>
      </c>
      <c r="I9" s="42">
        <v>278979</v>
      </c>
      <c r="J9" s="59">
        <f t="shared" si="3"/>
        <v>0.10871055292634597</v>
      </c>
    </row>
    <row r="10" spans="2:10" ht="13.5" customHeight="1">
      <c r="B10" s="40" t="s">
        <v>53</v>
      </c>
      <c r="C10" s="42">
        <v>550443</v>
      </c>
      <c r="D10" s="59">
        <f t="shared" si="0"/>
        <v>0.22601201662602408</v>
      </c>
      <c r="E10" s="42">
        <v>21291</v>
      </c>
      <c r="F10" s="59">
        <f t="shared" si="1"/>
        <v>0.2636199296716359</v>
      </c>
      <c r="G10" s="42">
        <v>2696</v>
      </c>
      <c r="H10" s="59">
        <f t="shared" si="2"/>
        <v>0.05388551327150624</v>
      </c>
      <c r="I10" s="42">
        <v>574430</v>
      </c>
      <c r="J10" s="59">
        <f t="shared" si="3"/>
        <v>0.22383979768183598</v>
      </c>
    </row>
    <row r="11" spans="2:10" ht="13.5" customHeight="1">
      <c r="B11" s="40" t="s">
        <v>54</v>
      </c>
      <c r="C11" s="42">
        <v>778686</v>
      </c>
      <c r="D11" s="59">
        <f t="shared" si="0"/>
        <v>0.3197286425269323</v>
      </c>
      <c r="E11" s="42">
        <v>28756</v>
      </c>
      <c r="F11" s="59">
        <f t="shared" si="1"/>
        <v>0.3560497251250557</v>
      </c>
      <c r="G11" s="42">
        <v>7450</v>
      </c>
      <c r="H11" s="59">
        <f t="shared" si="2"/>
        <v>0.14890470099136552</v>
      </c>
      <c r="I11" s="42">
        <v>814892</v>
      </c>
      <c r="J11" s="59">
        <f t="shared" si="3"/>
        <v>0.3175413199389772</v>
      </c>
    </row>
    <row r="12" spans="2:10" ht="13.5" customHeight="1">
      <c r="B12" s="40" t="s">
        <v>55</v>
      </c>
      <c r="C12" s="42">
        <v>264550</v>
      </c>
      <c r="D12" s="59">
        <f t="shared" si="0"/>
        <v>0.1086242880705444</v>
      </c>
      <c r="E12" s="42">
        <v>7421</v>
      </c>
      <c r="F12" s="59">
        <f t="shared" si="1"/>
        <v>0.0918849982665544</v>
      </c>
      <c r="G12" s="42">
        <v>10781</v>
      </c>
      <c r="H12" s="59">
        <f t="shared" si="2"/>
        <v>0.21548209146146466</v>
      </c>
      <c r="I12" s="42">
        <v>282752</v>
      </c>
      <c r="J12" s="59">
        <f t="shared" si="3"/>
        <v>0.11018078873689481</v>
      </c>
    </row>
    <row r="13" spans="2:10" ht="13.5" customHeight="1">
      <c r="B13" s="40" t="s">
        <v>56</v>
      </c>
      <c r="C13" s="42">
        <v>141026</v>
      </c>
      <c r="D13" s="59">
        <f t="shared" si="0"/>
        <v>0.057905306556176886</v>
      </c>
      <c r="E13" s="42">
        <v>3547</v>
      </c>
      <c r="F13" s="59">
        <f t="shared" si="1"/>
        <v>0.043918082313902235</v>
      </c>
      <c r="G13" s="42">
        <v>8343</v>
      </c>
      <c r="H13" s="59">
        <f t="shared" si="2"/>
        <v>0.16675327790214262</v>
      </c>
      <c r="I13" s="42">
        <v>152916</v>
      </c>
      <c r="J13" s="59">
        <f t="shared" si="3"/>
        <v>0.05958721950858352</v>
      </c>
    </row>
    <row r="14" spans="2:10" ht="13.5" customHeight="1">
      <c r="B14" s="40" t="s">
        <v>57</v>
      </c>
      <c r="C14" s="42">
        <v>98729</v>
      </c>
      <c r="D14" s="59">
        <f t="shared" si="0"/>
        <v>0.04053814907169449</v>
      </c>
      <c r="E14" s="42">
        <v>1871</v>
      </c>
      <c r="F14" s="59">
        <f t="shared" si="1"/>
        <v>0.023166262196027933</v>
      </c>
      <c r="G14" s="42">
        <v>5455</v>
      </c>
      <c r="H14" s="59">
        <f t="shared" si="2"/>
        <v>0.10903022065877838</v>
      </c>
      <c r="I14" s="42">
        <v>106055</v>
      </c>
      <c r="J14" s="59">
        <f t="shared" si="3"/>
        <v>0.0413267582527847</v>
      </c>
    </row>
    <row r="15" spans="2:10" ht="13.5" customHeight="1">
      <c r="B15" s="40" t="s">
        <v>58</v>
      </c>
      <c r="C15" s="42">
        <v>63485</v>
      </c>
      <c r="D15" s="59">
        <f t="shared" si="0"/>
        <v>0.02606695493539411</v>
      </c>
      <c r="E15" s="42">
        <v>1158</v>
      </c>
      <c r="F15" s="59">
        <f t="shared" si="1"/>
        <v>0.014338071417958497</v>
      </c>
      <c r="G15" s="42">
        <v>3685</v>
      </c>
      <c r="H15" s="59">
        <f t="shared" si="2"/>
        <v>0.07365286216821235</v>
      </c>
      <c r="I15" s="42">
        <v>68328</v>
      </c>
      <c r="J15" s="59">
        <f t="shared" si="3"/>
        <v>0.026625569165963633</v>
      </c>
    </row>
    <row r="16" spans="2:10" ht="13.5" customHeight="1">
      <c r="B16" s="40" t="s">
        <v>59</v>
      </c>
      <c r="C16" s="42">
        <v>36803</v>
      </c>
      <c r="D16" s="59">
        <f t="shared" si="0"/>
        <v>0.015111319878511607</v>
      </c>
      <c r="E16" s="42">
        <v>826</v>
      </c>
      <c r="F16" s="59">
        <f t="shared" si="1"/>
        <v>0.01022732900797385</v>
      </c>
      <c r="G16" s="42">
        <v>2648</v>
      </c>
      <c r="H16" s="59">
        <f t="shared" si="2"/>
        <v>0.052926127278541735</v>
      </c>
      <c r="I16" s="42">
        <v>40277</v>
      </c>
      <c r="J16" s="59">
        <f t="shared" si="3"/>
        <v>0.015694854954008856</v>
      </c>
    </row>
    <row r="17" spans="2:10" ht="13.5" customHeight="1">
      <c r="B17" s="40" t="s">
        <v>60</v>
      </c>
      <c r="C17" s="42">
        <v>36296</v>
      </c>
      <c r="D17" s="59">
        <f t="shared" si="0"/>
        <v>0.01490314556722162</v>
      </c>
      <c r="E17" s="42">
        <v>740</v>
      </c>
      <c r="F17" s="59">
        <f t="shared" si="1"/>
        <v>0.009162498142736864</v>
      </c>
      <c r="G17" s="42">
        <v>2718</v>
      </c>
      <c r="H17" s="59">
        <f t="shared" si="2"/>
        <v>0.05432523185161497</v>
      </c>
      <c r="I17" s="42">
        <v>39754</v>
      </c>
      <c r="J17" s="59">
        <f t="shared" si="3"/>
        <v>0.015491056033013087</v>
      </c>
    </row>
    <row r="18" spans="2:10" ht="13.5" customHeight="1" thickBot="1">
      <c r="B18" s="40" t="s">
        <v>61</v>
      </c>
      <c r="C18" s="42">
        <v>66570</v>
      </c>
      <c r="D18" s="59">
        <f t="shared" si="0"/>
        <v>0.027333656612572824</v>
      </c>
      <c r="E18" s="42">
        <v>898</v>
      </c>
      <c r="F18" s="59">
        <f t="shared" si="1"/>
        <v>0.011118815313753652</v>
      </c>
      <c r="G18" s="42">
        <v>3897</v>
      </c>
      <c r="H18" s="59">
        <f t="shared" si="2"/>
        <v>0.07789015030380557</v>
      </c>
      <c r="I18" s="42">
        <v>71365</v>
      </c>
      <c r="J18" s="59">
        <f t="shared" si="3"/>
        <v>0.027809005730139835</v>
      </c>
    </row>
    <row r="19" spans="2:10" ht="17.25" customHeight="1" thickBot="1">
      <c r="B19" s="35" t="s">
        <v>27</v>
      </c>
      <c r="C19" s="46">
        <f aca="true" t="shared" si="4" ref="C19:H19">SUM(C7:C18)</f>
        <v>2435459</v>
      </c>
      <c r="D19" s="45">
        <f t="shared" si="4"/>
        <v>0.9999999999999999</v>
      </c>
      <c r="E19" s="46">
        <f t="shared" si="4"/>
        <v>80764</v>
      </c>
      <c r="F19" s="45">
        <f t="shared" si="4"/>
        <v>1</v>
      </c>
      <c r="G19" s="46">
        <f t="shared" si="4"/>
        <v>50032</v>
      </c>
      <c r="H19" s="45">
        <f t="shared" si="4"/>
        <v>0.9999999999999998</v>
      </c>
      <c r="I19" s="46">
        <f>SUM(I7:I18)</f>
        <v>2566255</v>
      </c>
      <c r="J19" s="45">
        <f>SUM(J7:J18)</f>
        <v>0.9999999999999998</v>
      </c>
    </row>
    <row r="20" spans="2:10" s="28" customFormat="1" ht="14.25" customHeight="1" thickBot="1">
      <c r="B20" s="62" t="s">
        <v>28</v>
      </c>
      <c r="C20" s="159">
        <v>474</v>
      </c>
      <c r="D20" s="160"/>
      <c r="E20" s="159">
        <v>632</v>
      </c>
      <c r="F20" s="160"/>
      <c r="G20" s="159">
        <v>769</v>
      </c>
      <c r="H20" s="160"/>
      <c r="I20" s="159">
        <v>485</v>
      </c>
      <c r="J20" s="160"/>
    </row>
    <row r="21" spans="2:10" s="28" customFormat="1" ht="14.25" customHeight="1" thickBot="1">
      <c r="B21" s="62" t="s">
        <v>29</v>
      </c>
      <c r="C21" s="159">
        <v>891</v>
      </c>
      <c r="D21" s="160"/>
      <c r="E21" s="159">
        <v>868</v>
      </c>
      <c r="F21" s="160"/>
      <c r="G21" s="159">
        <v>1250</v>
      </c>
      <c r="H21" s="160"/>
      <c r="I21" s="159">
        <v>895</v>
      </c>
      <c r="J21" s="160"/>
    </row>
    <row r="22" spans="2:10" s="28" customFormat="1" ht="14.25" customHeight="1" thickBot="1">
      <c r="B22" s="62" t="s">
        <v>48</v>
      </c>
      <c r="C22" s="159">
        <v>1065</v>
      </c>
      <c r="D22" s="160"/>
      <c r="E22" s="159">
        <v>1030</v>
      </c>
      <c r="F22" s="160"/>
      <c r="G22" s="159">
        <v>1544</v>
      </c>
      <c r="H22" s="160"/>
      <c r="I22" s="159">
        <v>1068</v>
      </c>
      <c r="J22" s="160"/>
    </row>
    <row r="23" spans="2:10" s="28" customFormat="1" ht="13.5" thickBot="1">
      <c r="B23" s="62" t="s">
        <v>30</v>
      </c>
      <c r="C23" s="159">
        <v>1332</v>
      </c>
      <c r="D23" s="160"/>
      <c r="E23" s="159">
        <v>1194</v>
      </c>
      <c r="F23" s="160"/>
      <c r="G23" s="159">
        <v>2025</v>
      </c>
      <c r="H23" s="160"/>
      <c r="I23" s="159">
        <v>1338</v>
      </c>
      <c r="J23" s="160"/>
    </row>
    <row r="24" spans="2:10" s="28" customFormat="1" ht="13.5" thickBot="1">
      <c r="B24" s="62" t="s">
        <v>31</v>
      </c>
      <c r="C24" s="159">
        <v>2368</v>
      </c>
      <c r="D24" s="160"/>
      <c r="E24" s="159">
        <v>1932</v>
      </c>
      <c r="F24" s="160"/>
      <c r="G24" s="159">
        <v>3489</v>
      </c>
      <c r="H24" s="160"/>
      <c r="I24" s="159">
        <v>2393</v>
      </c>
      <c r="J24" s="160"/>
    </row>
    <row r="25" spans="2:10" ht="13.5" thickBot="1">
      <c r="B25" s="62" t="s">
        <v>62</v>
      </c>
      <c r="C25" s="159">
        <v>1217</v>
      </c>
      <c r="D25" s="160"/>
      <c r="E25" s="159">
        <v>1112</v>
      </c>
      <c r="F25" s="160"/>
      <c r="G25" s="159">
        <v>1782</v>
      </c>
      <c r="H25" s="160"/>
      <c r="I25" s="159">
        <v>1225</v>
      </c>
      <c r="J25" s="160"/>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42.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C18" sqref="C18"/>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138</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55222</v>
      </c>
      <c r="D7" s="59">
        <f>C7/$C$18</f>
        <v>0.021108512247806948</v>
      </c>
      <c r="E7" s="41">
        <v>2445</v>
      </c>
      <c r="F7" s="60">
        <f aca="true" t="shared" si="0" ref="F7:F17">E7/$E$18</f>
        <v>0.021997103040008636</v>
      </c>
      <c r="G7" s="41">
        <v>511</v>
      </c>
      <c r="H7" s="60">
        <f aca="true" t="shared" si="1" ref="H7:H17">G7/$G$18</f>
        <v>0.00994666562852805</v>
      </c>
      <c r="I7" s="41">
        <v>58178</v>
      </c>
      <c r="J7" s="60">
        <f>I7/$I$18</f>
        <v>0.020937686468060112</v>
      </c>
      <c r="K7" s="104"/>
    </row>
    <row r="8" spans="2:11" ht="13.5" customHeight="1">
      <c r="B8" s="30" t="s">
        <v>38</v>
      </c>
      <c r="C8" s="44">
        <v>249977</v>
      </c>
      <c r="D8" s="59">
        <f aca="true" t="shared" si="2" ref="D8:D17">C8/$C$18</f>
        <v>0.09555326801220596</v>
      </c>
      <c r="E8" s="42">
        <v>12229</v>
      </c>
      <c r="F8" s="59">
        <f t="shared" si="0"/>
        <v>0.11002150228068124</v>
      </c>
      <c r="G8" s="42">
        <v>1687</v>
      </c>
      <c r="H8" s="59">
        <f t="shared" si="1"/>
        <v>0.03283762214349671</v>
      </c>
      <c r="I8" s="42">
        <v>263893</v>
      </c>
      <c r="J8" s="59">
        <f aca="true" t="shared" si="3" ref="J8:J17">I8/$I$18</f>
        <v>0.09497247920375035</v>
      </c>
      <c r="K8" s="104"/>
    </row>
    <row r="9" spans="2:11" ht="13.5" customHeight="1">
      <c r="B9" s="30" t="s">
        <v>39</v>
      </c>
      <c r="C9" s="44">
        <v>212819</v>
      </c>
      <c r="D9" s="59">
        <f t="shared" si="2"/>
        <v>0.08134968795165018</v>
      </c>
      <c r="E9" s="42">
        <v>10973</v>
      </c>
      <c r="F9" s="59">
        <f t="shared" si="0"/>
        <v>0.09872155896033324</v>
      </c>
      <c r="G9" s="42">
        <v>1739</v>
      </c>
      <c r="H9" s="59">
        <f t="shared" si="1"/>
        <v>0.03384980729551913</v>
      </c>
      <c r="I9" s="42">
        <v>225531</v>
      </c>
      <c r="J9" s="59">
        <f t="shared" si="3"/>
        <v>0.0811663750357191</v>
      </c>
      <c r="K9" s="104"/>
    </row>
    <row r="10" spans="2:11" ht="13.5" customHeight="1">
      <c r="B10" s="30" t="s">
        <v>40</v>
      </c>
      <c r="C10" s="44">
        <v>316585</v>
      </c>
      <c r="D10" s="59">
        <f t="shared" si="2"/>
        <v>0.12101405870797802</v>
      </c>
      <c r="E10" s="42">
        <v>15788</v>
      </c>
      <c r="F10" s="59">
        <f t="shared" si="0"/>
        <v>0.14204100727838706</v>
      </c>
      <c r="G10" s="42">
        <v>2976</v>
      </c>
      <c r="H10" s="59">
        <f t="shared" si="1"/>
        <v>0.057928134854206406</v>
      </c>
      <c r="I10" s="42">
        <v>335349</v>
      </c>
      <c r="J10" s="59">
        <f t="shared" si="3"/>
        <v>0.12068878647216286</v>
      </c>
      <c r="K10" s="104"/>
    </row>
    <row r="11" spans="2:11" ht="13.5" customHeight="1">
      <c r="B11" s="30" t="s">
        <v>41</v>
      </c>
      <c r="C11" s="44">
        <v>487612</v>
      </c>
      <c r="D11" s="59">
        <f t="shared" si="2"/>
        <v>0.186388828260071</v>
      </c>
      <c r="E11" s="42">
        <v>23715</v>
      </c>
      <c r="F11" s="59">
        <f t="shared" si="0"/>
        <v>0.2133584043328445</v>
      </c>
      <c r="G11" s="42">
        <v>8091</v>
      </c>
      <c r="H11" s="59">
        <f t="shared" si="1"/>
        <v>0.15749211663487367</v>
      </c>
      <c r="I11" s="42">
        <v>519418</v>
      </c>
      <c r="J11" s="59">
        <f t="shared" si="3"/>
        <v>0.18693339801758135</v>
      </c>
      <c r="K11" s="104"/>
    </row>
    <row r="12" spans="2:11" ht="13.5" customHeight="1">
      <c r="B12" s="30" t="s">
        <v>42</v>
      </c>
      <c r="C12" s="44">
        <v>364763</v>
      </c>
      <c r="D12" s="59">
        <f t="shared" si="2"/>
        <v>0.13943001436106633</v>
      </c>
      <c r="E12" s="42">
        <v>16997</v>
      </c>
      <c r="F12" s="59">
        <f t="shared" si="0"/>
        <v>0.15291810240123796</v>
      </c>
      <c r="G12" s="42">
        <v>8632</v>
      </c>
      <c r="H12" s="59">
        <f t="shared" si="1"/>
        <v>0.16802273523572234</v>
      </c>
      <c r="I12" s="42">
        <v>390392</v>
      </c>
      <c r="J12" s="59">
        <f t="shared" si="3"/>
        <v>0.1404982174643151</v>
      </c>
      <c r="K12" s="104"/>
    </row>
    <row r="13" spans="2:11" ht="13.5" customHeight="1">
      <c r="B13" s="30" t="s">
        <v>43</v>
      </c>
      <c r="C13" s="44">
        <v>232855</v>
      </c>
      <c r="D13" s="59">
        <f t="shared" si="2"/>
        <v>0.08900841366598614</v>
      </c>
      <c r="E13" s="42">
        <v>9541</v>
      </c>
      <c r="F13" s="59">
        <f t="shared" si="0"/>
        <v>0.085838184091911</v>
      </c>
      <c r="G13" s="42">
        <v>7086</v>
      </c>
      <c r="H13" s="59">
        <f t="shared" si="1"/>
        <v>0.1379296920621326</v>
      </c>
      <c r="I13" s="42">
        <v>249482</v>
      </c>
      <c r="J13" s="59">
        <f t="shared" si="3"/>
        <v>0.08978610291561369</v>
      </c>
      <c r="K13" s="104"/>
    </row>
    <row r="14" spans="2:11" ht="13.5" customHeight="1">
      <c r="B14" s="30" t="s">
        <v>44</v>
      </c>
      <c r="C14" s="44">
        <v>150170</v>
      </c>
      <c r="D14" s="59">
        <f t="shared" si="2"/>
        <v>0.057402218033630964</v>
      </c>
      <c r="E14" s="42">
        <v>5758</v>
      </c>
      <c r="F14" s="59">
        <f t="shared" si="0"/>
        <v>0.05180340257847433</v>
      </c>
      <c r="G14" s="42">
        <v>4983</v>
      </c>
      <c r="H14" s="59">
        <f t="shared" si="1"/>
        <v>0.0969945887024565</v>
      </c>
      <c r="I14" s="42">
        <v>160911</v>
      </c>
      <c r="J14" s="59">
        <f t="shared" si="3"/>
        <v>0.057910276517962475</v>
      </c>
      <c r="K14" s="104"/>
    </row>
    <row r="15" spans="2:11" ht="13.5" customHeight="1">
      <c r="B15" s="30" t="s">
        <v>45</v>
      </c>
      <c r="C15" s="44">
        <v>178749</v>
      </c>
      <c r="D15" s="59">
        <f t="shared" si="2"/>
        <v>0.06832649045277686</v>
      </c>
      <c r="E15" s="42">
        <v>5985</v>
      </c>
      <c r="F15" s="59">
        <f t="shared" si="0"/>
        <v>0.053845669404683716</v>
      </c>
      <c r="G15" s="42">
        <v>6227</v>
      </c>
      <c r="H15" s="59">
        <f t="shared" si="1"/>
        <v>0.12120917195468525</v>
      </c>
      <c r="I15" s="42">
        <v>190961</v>
      </c>
      <c r="J15" s="59">
        <f t="shared" si="3"/>
        <v>0.06872497414189603</v>
      </c>
      <c r="K15" s="104"/>
    </row>
    <row r="16" spans="2:11" ht="13.5" customHeight="1">
      <c r="B16" s="30" t="s">
        <v>46</v>
      </c>
      <c r="C16" s="44">
        <v>172715</v>
      </c>
      <c r="D16" s="59">
        <f t="shared" si="2"/>
        <v>0.06602000457933391</v>
      </c>
      <c r="E16" s="42">
        <v>4629</v>
      </c>
      <c r="F16" s="59">
        <f t="shared" si="0"/>
        <v>0.04164604906838445</v>
      </c>
      <c r="G16" s="42">
        <v>5415</v>
      </c>
      <c r="H16" s="59">
        <f t="shared" si="1"/>
        <v>0.10540351150387356</v>
      </c>
      <c r="I16" s="42">
        <v>182759</v>
      </c>
      <c r="J16" s="59">
        <f t="shared" si="3"/>
        <v>0.0657731555092337</v>
      </c>
      <c r="K16" s="104"/>
    </row>
    <row r="17" spans="2:11" ht="13.5" customHeight="1" thickBot="1">
      <c r="B17" s="30" t="s">
        <v>47</v>
      </c>
      <c r="C17" s="44">
        <v>194634</v>
      </c>
      <c r="D17" s="59">
        <f t="shared" si="2"/>
        <v>0.0743985037274937</v>
      </c>
      <c r="E17" s="42">
        <v>3091</v>
      </c>
      <c r="F17" s="59">
        <f t="shared" si="0"/>
        <v>0.027809016563053863</v>
      </c>
      <c r="G17" s="42">
        <v>4027</v>
      </c>
      <c r="H17" s="59">
        <f t="shared" si="1"/>
        <v>0.07838595398450578</v>
      </c>
      <c r="I17" s="42">
        <v>201752</v>
      </c>
      <c r="J17" s="59">
        <f t="shared" si="3"/>
        <v>0.07260854825370525</v>
      </c>
      <c r="K17" s="104"/>
    </row>
    <row r="18" spans="2:11" ht="16.5" customHeight="1" thickBot="1">
      <c r="B18" s="77" t="s">
        <v>27</v>
      </c>
      <c r="C18" s="66">
        <f aca="true" t="shared" si="4" ref="C18:J18">SUM(C7:C17)</f>
        <v>2616101</v>
      </c>
      <c r="D18" s="65">
        <f t="shared" si="4"/>
        <v>0.9999999999999999</v>
      </c>
      <c r="E18" s="64">
        <f t="shared" si="4"/>
        <v>111151</v>
      </c>
      <c r="F18" s="65">
        <f t="shared" si="4"/>
        <v>1</v>
      </c>
      <c r="G18" s="64">
        <f t="shared" si="4"/>
        <v>51374</v>
      </c>
      <c r="H18" s="65">
        <f t="shared" si="4"/>
        <v>1</v>
      </c>
      <c r="I18" s="64">
        <f t="shared" si="4"/>
        <v>2778626</v>
      </c>
      <c r="J18" s="65">
        <f t="shared" si="4"/>
        <v>1</v>
      </c>
      <c r="K18" s="104"/>
    </row>
    <row r="19" spans="2:11" s="28" customFormat="1" ht="14.25" customHeight="1" thickBot="1">
      <c r="B19" s="61" t="s">
        <v>28</v>
      </c>
      <c r="C19" s="159">
        <v>744</v>
      </c>
      <c r="D19" s="160"/>
      <c r="E19" s="159">
        <v>708</v>
      </c>
      <c r="F19" s="160"/>
      <c r="G19" s="159">
        <v>1055</v>
      </c>
      <c r="H19" s="160"/>
      <c r="I19" s="159">
        <v>745</v>
      </c>
      <c r="J19" s="160"/>
      <c r="K19" s="22"/>
    </row>
    <row r="20" spans="2:11" s="28" customFormat="1" ht="14.25" customHeight="1" thickBot="1">
      <c r="B20" s="62" t="s">
        <v>29</v>
      </c>
      <c r="C20" s="159">
        <v>1389</v>
      </c>
      <c r="D20" s="160"/>
      <c r="E20" s="159">
        <v>1294</v>
      </c>
      <c r="F20" s="160"/>
      <c r="G20" s="159">
        <v>1691</v>
      </c>
      <c r="H20" s="160"/>
      <c r="I20" s="159">
        <v>1391</v>
      </c>
      <c r="J20" s="160"/>
      <c r="K20" s="22"/>
    </row>
    <row r="21" spans="2:11" s="28" customFormat="1" ht="14.25" customHeight="1" thickBot="1">
      <c r="B21" s="62" t="s">
        <v>48</v>
      </c>
      <c r="C21" s="159">
        <v>1742</v>
      </c>
      <c r="D21" s="160"/>
      <c r="E21" s="159">
        <v>1643</v>
      </c>
      <c r="F21" s="160"/>
      <c r="G21" s="159">
        <v>2064</v>
      </c>
      <c r="H21" s="160"/>
      <c r="I21" s="159">
        <v>1743</v>
      </c>
      <c r="J21" s="160"/>
      <c r="K21" s="22"/>
    </row>
    <row r="22" spans="2:11" s="28" customFormat="1" ht="13.5" thickBot="1">
      <c r="B22" s="62" t="s">
        <v>30</v>
      </c>
      <c r="C22" s="159">
        <v>2310</v>
      </c>
      <c r="D22" s="160"/>
      <c r="E22" s="159">
        <v>2026</v>
      </c>
      <c r="F22" s="160"/>
      <c r="G22" s="159">
        <v>2684</v>
      </c>
      <c r="H22" s="160"/>
      <c r="I22" s="159">
        <v>2305</v>
      </c>
      <c r="J22" s="160"/>
      <c r="K22" s="22"/>
    </row>
    <row r="23" spans="2:11" s="28" customFormat="1" ht="13.5" thickBot="1">
      <c r="B23" s="62" t="s">
        <v>31</v>
      </c>
      <c r="C23" s="159">
        <v>4705</v>
      </c>
      <c r="D23" s="160"/>
      <c r="E23" s="159">
        <v>3330</v>
      </c>
      <c r="F23" s="160"/>
      <c r="G23" s="159">
        <v>4706</v>
      </c>
      <c r="H23" s="160"/>
      <c r="I23" s="159">
        <v>4653</v>
      </c>
      <c r="J23" s="160"/>
      <c r="K23" s="22"/>
    </row>
    <row r="24" spans="2:10" ht="13.5" thickBot="1">
      <c r="B24" s="62" t="s">
        <v>91</v>
      </c>
      <c r="C24" s="159">
        <v>2096</v>
      </c>
      <c r="D24" s="160"/>
      <c r="E24" s="159">
        <v>1783</v>
      </c>
      <c r="F24" s="160"/>
      <c r="G24" s="159">
        <v>2386</v>
      </c>
      <c r="H24" s="160"/>
      <c r="I24" s="159">
        <v>2088</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D39" sqref="D39"/>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139</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36371</v>
      </c>
      <c r="D7" s="59">
        <f aca="true" t="shared" si="0" ref="D7:D18">C7/$C$19</f>
        <v>0.013902750696551853</v>
      </c>
      <c r="E7" s="41">
        <v>0</v>
      </c>
      <c r="F7" s="59">
        <f aca="true" t="shared" si="1" ref="F7:F18">E7/$E$19</f>
        <v>0</v>
      </c>
      <c r="G7" s="41">
        <v>0</v>
      </c>
      <c r="H7" s="59">
        <f aca="true" t="shared" si="2" ref="H7:H18">G7/$G$19</f>
        <v>0</v>
      </c>
      <c r="I7" s="41">
        <v>36371</v>
      </c>
      <c r="J7" s="60">
        <f>I7/$I$19</f>
        <v>0.01308956297105116</v>
      </c>
    </row>
    <row r="8" spans="2:10" ht="13.5" customHeight="1">
      <c r="B8" s="40" t="s">
        <v>51</v>
      </c>
      <c r="C8" s="42">
        <v>110392</v>
      </c>
      <c r="D8" s="59">
        <f t="shared" si="0"/>
        <v>0.04219714758719178</v>
      </c>
      <c r="E8" s="42">
        <v>29</v>
      </c>
      <c r="F8" s="59">
        <f t="shared" si="1"/>
        <v>0.0002609063346258693</v>
      </c>
      <c r="G8" s="42">
        <v>0</v>
      </c>
      <c r="H8" s="59">
        <f t="shared" si="2"/>
        <v>0</v>
      </c>
      <c r="I8" s="42">
        <v>110421</v>
      </c>
      <c r="J8" s="59">
        <f aca="true" t="shared" si="3" ref="J8:J18">I8/$I$19</f>
        <v>0.03973942516913036</v>
      </c>
    </row>
    <row r="9" spans="2:10" ht="13.5" customHeight="1">
      <c r="B9" s="40" t="s">
        <v>52</v>
      </c>
      <c r="C9" s="42">
        <v>289405</v>
      </c>
      <c r="D9" s="59">
        <f t="shared" si="0"/>
        <v>0.11062455157503476</v>
      </c>
      <c r="E9" s="42">
        <v>20862</v>
      </c>
      <c r="F9" s="59">
        <f t="shared" si="1"/>
        <v>0.18769061906775467</v>
      </c>
      <c r="G9" s="42">
        <v>2417</v>
      </c>
      <c r="H9" s="59">
        <f t="shared" si="2"/>
        <v>0.04704714446996535</v>
      </c>
      <c r="I9" s="42">
        <v>312684</v>
      </c>
      <c r="J9" s="59">
        <f t="shared" si="3"/>
        <v>0.11253187726595806</v>
      </c>
    </row>
    <row r="10" spans="2:10" ht="13.5" customHeight="1">
      <c r="B10" s="40" t="s">
        <v>53</v>
      </c>
      <c r="C10" s="42">
        <v>606859</v>
      </c>
      <c r="D10" s="59">
        <f t="shared" si="0"/>
        <v>0.2319707840026054</v>
      </c>
      <c r="E10" s="42">
        <v>30481</v>
      </c>
      <c r="F10" s="59">
        <f t="shared" si="1"/>
        <v>0.27423055123210766</v>
      </c>
      <c r="G10" s="42">
        <v>2907</v>
      </c>
      <c r="H10" s="59">
        <f t="shared" si="2"/>
        <v>0.05658504301786896</v>
      </c>
      <c r="I10" s="42">
        <v>640247</v>
      </c>
      <c r="J10" s="59">
        <f t="shared" si="3"/>
        <v>0.23041855938870506</v>
      </c>
    </row>
    <row r="11" spans="2:10" ht="13.5" customHeight="1">
      <c r="B11" s="40" t="s">
        <v>54</v>
      </c>
      <c r="C11" s="42">
        <v>841426</v>
      </c>
      <c r="D11" s="59">
        <f t="shared" si="0"/>
        <v>0.3216336066535657</v>
      </c>
      <c r="E11" s="42">
        <v>38571</v>
      </c>
      <c r="F11" s="59">
        <f t="shared" si="1"/>
        <v>0.3470144218225657</v>
      </c>
      <c r="G11" s="42">
        <v>7897</v>
      </c>
      <c r="H11" s="59">
        <f t="shared" si="2"/>
        <v>0.15371588741386694</v>
      </c>
      <c r="I11" s="42">
        <v>887894</v>
      </c>
      <c r="J11" s="59">
        <f t="shared" si="3"/>
        <v>0.31954426396355606</v>
      </c>
    </row>
    <row r="12" spans="2:10" ht="13.5" customHeight="1">
      <c r="B12" s="40" t="s">
        <v>55</v>
      </c>
      <c r="C12" s="42">
        <v>277351</v>
      </c>
      <c r="D12" s="59">
        <f t="shared" si="0"/>
        <v>0.10601693130349325</v>
      </c>
      <c r="E12" s="42">
        <v>9729</v>
      </c>
      <c r="F12" s="59">
        <f t="shared" si="1"/>
        <v>0.0875295768818994</v>
      </c>
      <c r="G12" s="42">
        <v>11328</v>
      </c>
      <c r="H12" s="59">
        <f t="shared" si="2"/>
        <v>0.22050064234826955</v>
      </c>
      <c r="I12" s="42">
        <v>298408</v>
      </c>
      <c r="J12" s="59">
        <f t="shared" si="3"/>
        <v>0.10739408614185572</v>
      </c>
    </row>
    <row r="13" spans="2:10" ht="13.5" customHeight="1">
      <c r="B13" s="40" t="s">
        <v>56</v>
      </c>
      <c r="C13" s="42">
        <v>146300</v>
      </c>
      <c r="D13" s="59">
        <f t="shared" si="0"/>
        <v>0.05592291734913905</v>
      </c>
      <c r="E13" s="42">
        <v>4461</v>
      </c>
      <c r="F13" s="59">
        <f t="shared" si="1"/>
        <v>0.04013459168158631</v>
      </c>
      <c r="G13" s="42">
        <v>8614</v>
      </c>
      <c r="H13" s="59">
        <f t="shared" si="2"/>
        <v>0.16767236345232997</v>
      </c>
      <c r="I13" s="42">
        <v>159375</v>
      </c>
      <c r="J13" s="59">
        <f t="shared" si="3"/>
        <v>0.05735748531828321</v>
      </c>
    </row>
    <row r="14" spans="2:10" ht="13.5" customHeight="1">
      <c r="B14" s="40" t="s">
        <v>57</v>
      </c>
      <c r="C14" s="42">
        <v>101753</v>
      </c>
      <c r="D14" s="59">
        <f t="shared" si="0"/>
        <v>0.0388949050514487</v>
      </c>
      <c r="E14" s="42">
        <v>2509</v>
      </c>
      <c r="F14" s="59">
        <f t="shared" si="1"/>
        <v>0.022572896330217453</v>
      </c>
      <c r="G14" s="42">
        <v>5492</v>
      </c>
      <c r="H14" s="59">
        <f t="shared" si="2"/>
        <v>0.10690232413282984</v>
      </c>
      <c r="I14" s="42">
        <v>109754</v>
      </c>
      <c r="J14" s="59">
        <f t="shared" si="3"/>
        <v>0.039499378469790465</v>
      </c>
    </row>
    <row r="15" spans="2:10" ht="13.5" customHeight="1">
      <c r="B15" s="40" t="s">
        <v>58</v>
      </c>
      <c r="C15" s="42">
        <v>65409</v>
      </c>
      <c r="D15" s="59">
        <f t="shared" si="0"/>
        <v>0.025002475057346794</v>
      </c>
      <c r="E15" s="42">
        <v>1443</v>
      </c>
      <c r="F15" s="59">
        <f t="shared" si="1"/>
        <v>0.012982339340176877</v>
      </c>
      <c r="G15" s="42">
        <v>3573</v>
      </c>
      <c r="H15" s="59">
        <f t="shared" si="2"/>
        <v>0.06954879900338692</v>
      </c>
      <c r="I15" s="42">
        <v>70425</v>
      </c>
      <c r="J15" s="59">
        <f t="shared" si="3"/>
        <v>0.02534526057123197</v>
      </c>
    </row>
    <row r="16" spans="2:10" ht="13.5" customHeight="1">
      <c r="B16" s="40" t="s">
        <v>59</v>
      </c>
      <c r="C16" s="42">
        <v>37994</v>
      </c>
      <c r="D16" s="59">
        <f t="shared" si="0"/>
        <v>0.014523139588265132</v>
      </c>
      <c r="E16" s="42">
        <v>1028</v>
      </c>
      <c r="F16" s="59">
        <f t="shared" si="1"/>
        <v>0.009248679723979091</v>
      </c>
      <c r="G16" s="42">
        <v>2529</v>
      </c>
      <c r="H16" s="59">
        <f t="shared" si="2"/>
        <v>0.049227235566629036</v>
      </c>
      <c r="I16" s="42">
        <v>41551</v>
      </c>
      <c r="J16" s="59">
        <f t="shared" si="3"/>
        <v>0.01495379370955285</v>
      </c>
    </row>
    <row r="17" spans="2:10" ht="13.5" customHeight="1">
      <c r="B17" s="40" t="s">
        <v>60</v>
      </c>
      <c r="C17" s="42">
        <v>37019</v>
      </c>
      <c r="D17" s="59">
        <f t="shared" si="0"/>
        <v>0.0141504475553505</v>
      </c>
      <c r="E17" s="42">
        <v>899</v>
      </c>
      <c r="F17" s="59">
        <f t="shared" si="1"/>
        <v>0.00808809637340195</v>
      </c>
      <c r="G17" s="42">
        <v>2685</v>
      </c>
      <c r="H17" s="59">
        <f t="shared" si="2"/>
        <v>0.05226379102269631</v>
      </c>
      <c r="I17" s="42">
        <v>40603</v>
      </c>
      <c r="J17" s="59">
        <f t="shared" si="3"/>
        <v>0.014612617891000804</v>
      </c>
    </row>
    <row r="18" spans="2:10" ht="13.5" customHeight="1" thickBot="1">
      <c r="B18" s="40" t="s">
        <v>61</v>
      </c>
      <c r="C18" s="42">
        <v>65822</v>
      </c>
      <c r="D18" s="59">
        <f t="shared" si="0"/>
        <v>0.02516034358000704</v>
      </c>
      <c r="E18" s="42">
        <v>1139</v>
      </c>
      <c r="F18" s="59">
        <f t="shared" si="1"/>
        <v>0.010247321211685005</v>
      </c>
      <c r="G18" s="42">
        <v>3932</v>
      </c>
      <c r="H18" s="59">
        <f t="shared" si="2"/>
        <v>0.07653676957215712</v>
      </c>
      <c r="I18" s="42">
        <v>70893</v>
      </c>
      <c r="J18" s="59">
        <f t="shared" si="3"/>
        <v>0.025513689139884246</v>
      </c>
    </row>
    <row r="19" spans="2:10" ht="17.25" customHeight="1" thickBot="1">
      <c r="B19" s="35" t="s">
        <v>27</v>
      </c>
      <c r="C19" s="46">
        <f aca="true" t="shared" si="4" ref="C19:H19">SUM(C7:C18)</f>
        <v>2616101</v>
      </c>
      <c r="D19" s="45">
        <f t="shared" si="4"/>
        <v>0.9999999999999999</v>
      </c>
      <c r="E19" s="46">
        <f t="shared" si="4"/>
        <v>111151</v>
      </c>
      <c r="F19" s="45">
        <f t="shared" si="4"/>
        <v>1</v>
      </c>
      <c r="G19" s="46">
        <f t="shared" si="4"/>
        <v>51374</v>
      </c>
      <c r="H19" s="45">
        <f t="shared" si="4"/>
        <v>1</v>
      </c>
      <c r="I19" s="46">
        <f>SUM(I7:I18)</f>
        <v>2778626</v>
      </c>
      <c r="J19" s="45">
        <f>SUM(J7:J18)</f>
        <v>1</v>
      </c>
    </row>
    <row r="20" spans="2:10" s="28" customFormat="1" ht="14.25" customHeight="1" thickBot="1">
      <c r="B20" s="62" t="s">
        <v>28</v>
      </c>
      <c r="C20" s="159">
        <v>474</v>
      </c>
      <c r="D20" s="160"/>
      <c r="E20" s="159">
        <v>632</v>
      </c>
      <c r="F20" s="160"/>
      <c r="G20" s="159">
        <v>767</v>
      </c>
      <c r="H20" s="160"/>
      <c r="I20" s="159">
        <v>486</v>
      </c>
      <c r="J20" s="160"/>
    </row>
    <row r="21" spans="2:10" s="28" customFormat="1" ht="14.25" customHeight="1" thickBot="1">
      <c r="B21" s="62" t="s">
        <v>29</v>
      </c>
      <c r="C21" s="159">
        <v>884</v>
      </c>
      <c r="D21" s="160"/>
      <c r="E21" s="159">
        <v>845</v>
      </c>
      <c r="F21" s="160"/>
      <c r="G21" s="159">
        <v>1241</v>
      </c>
      <c r="H21" s="160"/>
      <c r="I21" s="159">
        <v>886</v>
      </c>
      <c r="J21" s="160"/>
    </row>
    <row r="22" spans="2:10" s="28" customFormat="1" ht="14.25" customHeight="1" thickBot="1">
      <c r="B22" s="62" t="s">
        <v>48</v>
      </c>
      <c r="C22" s="159">
        <v>1059</v>
      </c>
      <c r="D22" s="160"/>
      <c r="E22" s="159">
        <v>1018</v>
      </c>
      <c r="F22" s="160"/>
      <c r="G22" s="159">
        <v>1528</v>
      </c>
      <c r="H22" s="160"/>
      <c r="I22" s="159">
        <v>1061</v>
      </c>
      <c r="J22" s="160"/>
    </row>
    <row r="23" spans="2:10" s="28" customFormat="1" ht="13.5" thickBot="1">
      <c r="B23" s="62" t="s">
        <v>30</v>
      </c>
      <c r="C23" s="159">
        <v>1309</v>
      </c>
      <c r="D23" s="160"/>
      <c r="E23" s="159">
        <v>1178</v>
      </c>
      <c r="F23" s="160"/>
      <c r="G23" s="159">
        <v>1993</v>
      </c>
      <c r="H23" s="160"/>
      <c r="I23" s="159">
        <v>1319</v>
      </c>
      <c r="J23" s="160"/>
    </row>
    <row r="24" spans="2:10" s="28" customFormat="1" ht="13.5" thickBot="1">
      <c r="B24" s="62" t="s">
        <v>31</v>
      </c>
      <c r="C24" s="159">
        <v>2310</v>
      </c>
      <c r="D24" s="160"/>
      <c r="E24" s="159">
        <v>1880</v>
      </c>
      <c r="F24" s="160"/>
      <c r="G24" s="159">
        <v>3496</v>
      </c>
      <c r="H24" s="160"/>
      <c r="I24" s="159">
        <v>2329</v>
      </c>
      <c r="J24" s="160"/>
    </row>
    <row r="25" spans="2:10" ht="13.5" thickBot="1">
      <c r="B25" s="62" t="s">
        <v>62</v>
      </c>
      <c r="C25" s="159">
        <v>1200</v>
      </c>
      <c r="D25" s="160"/>
      <c r="E25" s="159">
        <v>1093</v>
      </c>
      <c r="F25" s="160"/>
      <c r="G25" s="159">
        <v>1765</v>
      </c>
      <c r="H25" s="160"/>
      <c r="I25" s="159">
        <v>1207</v>
      </c>
      <c r="J25" s="160"/>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44.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C27" sqref="C27"/>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136</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57690</v>
      </c>
      <c r="D7" s="59">
        <f>C7/$C$18</f>
        <v>0.020942016858886237</v>
      </c>
      <c r="E7" s="41">
        <v>2409</v>
      </c>
      <c r="F7" s="60">
        <f aca="true" t="shared" si="0" ref="F7:F17">E7/$E$18</f>
        <v>0.022753676574764105</v>
      </c>
      <c r="G7" s="41">
        <v>524</v>
      </c>
      <c r="H7" s="60">
        <f aca="true" t="shared" si="1" ref="H7:H17">G7/$G$18</f>
        <v>0.01004562708485104</v>
      </c>
      <c r="I7" s="41">
        <v>60623</v>
      </c>
      <c r="J7" s="60">
        <f>I7/$I$18</f>
        <v>0.020812734483573105</v>
      </c>
      <c r="K7" s="104"/>
    </row>
    <row r="8" spans="2:11" ht="13.5" customHeight="1">
      <c r="B8" s="30" t="s">
        <v>38</v>
      </c>
      <c r="C8" s="44">
        <v>267071</v>
      </c>
      <c r="D8" s="59">
        <f aca="true" t="shared" si="2" ref="D8:D17">C8/$C$18</f>
        <v>0.096949304637192</v>
      </c>
      <c r="E8" s="42">
        <v>12109</v>
      </c>
      <c r="F8" s="59">
        <f t="shared" si="0"/>
        <v>0.11437288071557432</v>
      </c>
      <c r="G8" s="42">
        <v>1718</v>
      </c>
      <c r="H8" s="59">
        <f t="shared" si="1"/>
        <v>0.03293585368659177</v>
      </c>
      <c r="I8" s="42">
        <v>280898</v>
      </c>
      <c r="J8" s="59">
        <f aca="true" t="shared" si="3" ref="J8:J17">I8/$I$18</f>
        <v>0.09643626166581525</v>
      </c>
      <c r="K8" s="104"/>
    </row>
    <row r="9" spans="2:11" ht="13.5" customHeight="1">
      <c r="B9" s="30" t="s">
        <v>39</v>
      </c>
      <c r="C9" s="44">
        <v>223115</v>
      </c>
      <c r="D9" s="59">
        <f t="shared" si="2"/>
        <v>0.08099285996655231</v>
      </c>
      <c r="E9" s="42">
        <v>10726</v>
      </c>
      <c r="F9" s="59">
        <f t="shared" si="0"/>
        <v>0.10131006016642581</v>
      </c>
      <c r="G9" s="42">
        <v>1731</v>
      </c>
      <c r="H9" s="59">
        <f t="shared" si="1"/>
        <v>0.03318507725930754</v>
      </c>
      <c r="I9" s="42">
        <v>235572</v>
      </c>
      <c r="J9" s="59">
        <f t="shared" si="3"/>
        <v>0.08087520392861262</v>
      </c>
      <c r="K9" s="104"/>
    </row>
    <row r="10" spans="2:11" ht="13.5" customHeight="1">
      <c r="B10" s="30" t="s">
        <v>40</v>
      </c>
      <c r="C10" s="44">
        <v>332637</v>
      </c>
      <c r="D10" s="59">
        <f t="shared" si="2"/>
        <v>0.12075038415478144</v>
      </c>
      <c r="E10" s="42">
        <v>15334</v>
      </c>
      <c r="F10" s="59">
        <f t="shared" si="0"/>
        <v>0.14483390477269936</v>
      </c>
      <c r="G10" s="42">
        <v>3112</v>
      </c>
      <c r="H10" s="59">
        <f t="shared" si="1"/>
        <v>0.05966028909934435</v>
      </c>
      <c r="I10" s="42">
        <v>351083</v>
      </c>
      <c r="J10" s="59">
        <f t="shared" si="3"/>
        <v>0.12053176617284357</v>
      </c>
      <c r="K10" s="104"/>
    </row>
    <row r="11" spans="2:11" ht="13.5" customHeight="1">
      <c r="B11" s="30" t="s">
        <v>41</v>
      </c>
      <c r="C11" s="44">
        <v>517691</v>
      </c>
      <c r="D11" s="59">
        <f t="shared" si="2"/>
        <v>0.18792674033097026</v>
      </c>
      <c r="E11" s="42">
        <v>22804</v>
      </c>
      <c r="F11" s="59">
        <f t="shared" si="0"/>
        <v>0.21539013723990064</v>
      </c>
      <c r="G11" s="42">
        <v>8116</v>
      </c>
      <c r="H11" s="59">
        <f t="shared" si="1"/>
        <v>0.1555921935508608</v>
      </c>
      <c r="I11" s="42">
        <v>548611</v>
      </c>
      <c r="J11" s="59">
        <f t="shared" si="3"/>
        <v>0.18834592609682008</v>
      </c>
      <c r="K11" s="104"/>
    </row>
    <row r="12" spans="2:11" ht="13.5" customHeight="1">
      <c r="B12" s="30" t="s">
        <v>42</v>
      </c>
      <c r="C12" s="44">
        <v>394495</v>
      </c>
      <c r="D12" s="59">
        <f t="shared" si="2"/>
        <v>0.14320542452325058</v>
      </c>
      <c r="E12" s="42">
        <v>16205</v>
      </c>
      <c r="F12" s="59">
        <f t="shared" si="0"/>
        <v>0.1530607425878175</v>
      </c>
      <c r="G12" s="42">
        <v>8932</v>
      </c>
      <c r="H12" s="59">
        <f t="shared" si="1"/>
        <v>0.1712357654997891</v>
      </c>
      <c r="I12" s="42">
        <v>419632</v>
      </c>
      <c r="J12" s="59">
        <f t="shared" si="3"/>
        <v>0.14406560870974297</v>
      </c>
      <c r="K12" s="104"/>
    </row>
    <row r="13" spans="2:11" ht="13.5" customHeight="1">
      <c r="B13" s="30" t="s">
        <v>43</v>
      </c>
      <c r="C13" s="44">
        <v>251921</v>
      </c>
      <c r="D13" s="59">
        <f t="shared" si="2"/>
        <v>0.09144971102630403</v>
      </c>
      <c r="E13" s="42">
        <v>8823</v>
      </c>
      <c r="F13" s="59">
        <f t="shared" si="0"/>
        <v>0.08333569465302769</v>
      </c>
      <c r="G13" s="42">
        <v>7292</v>
      </c>
      <c r="H13" s="59">
        <f t="shared" si="1"/>
        <v>0.13979525324949196</v>
      </c>
      <c r="I13" s="42">
        <v>268036</v>
      </c>
      <c r="J13" s="59">
        <f t="shared" si="3"/>
        <v>0.0920205549055474</v>
      </c>
      <c r="K13" s="104"/>
    </row>
    <row r="14" spans="2:11" ht="13.5" customHeight="1">
      <c r="B14" s="30" t="s">
        <v>44</v>
      </c>
      <c r="C14" s="44">
        <v>159576</v>
      </c>
      <c r="D14" s="59">
        <f t="shared" si="2"/>
        <v>0.05792760066343612</v>
      </c>
      <c r="E14" s="42">
        <v>5282</v>
      </c>
      <c r="F14" s="59">
        <f t="shared" si="0"/>
        <v>0.04988996250224326</v>
      </c>
      <c r="G14" s="42">
        <v>5116</v>
      </c>
      <c r="H14" s="59">
        <f t="shared" si="1"/>
        <v>0.09807906138568306</v>
      </c>
      <c r="I14" s="42">
        <v>169974</v>
      </c>
      <c r="J14" s="59">
        <f t="shared" si="3"/>
        <v>0.05835448148575383</v>
      </c>
      <c r="K14" s="104"/>
    </row>
    <row r="15" spans="2:11" ht="13.5" customHeight="1">
      <c r="B15" s="30" t="s">
        <v>45</v>
      </c>
      <c r="C15" s="44">
        <v>183072</v>
      </c>
      <c r="D15" s="59">
        <f t="shared" si="2"/>
        <v>0.06645687138828256</v>
      </c>
      <c r="E15" s="42">
        <v>5536</v>
      </c>
      <c r="F15" s="59">
        <f t="shared" si="0"/>
        <v>0.052289063311703646</v>
      </c>
      <c r="G15" s="42">
        <v>6249</v>
      </c>
      <c r="H15" s="59">
        <f t="shared" si="1"/>
        <v>0.11979985430006518</v>
      </c>
      <c r="I15" s="42">
        <v>194857</v>
      </c>
      <c r="J15" s="59">
        <f t="shared" si="3"/>
        <v>0.06689716779548363</v>
      </c>
      <c r="K15" s="104"/>
    </row>
    <row r="16" spans="2:11" ht="13.5" customHeight="1">
      <c r="B16" s="30" t="s">
        <v>46</v>
      </c>
      <c r="C16" s="44">
        <v>173447</v>
      </c>
      <c r="D16" s="59">
        <f t="shared" si="2"/>
        <v>0.0629629051503422</v>
      </c>
      <c r="E16" s="42">
        <v>4066</v>
      </c>
      <c r="F16" s="59">
        <f t="shared" si="0"/>
        <v>0.038404503508921065</v>
      </c>
      <c r="G16" s="42">
        <v>5314</v>
      </c>
      <c r="H16" s="59">
        <f t="shared" si="1"/>
        <v>0.1018749281085848</v>
      </c>
      <c r="I16" s="42">
        <v>182827</v>
      </c>
      <c r="J16" s="59">
        <f t="shared" si="3"/>
        <v>0.06276709841855764</v>
      </c>
      <c r="K16" s="104"/>
    </row>
    <row r="17" spans="2:11" ht="13.5" customHeight="1" thickBot="1">
      <c r="B17" s="30" t="s">
        <v>47</v>
      </c>
      <c r="C17" s="44">
        <v>194034</v>
      </c>
      <c r="D17" s="59">
        <f t="shared" si="2"/>
        <v>0.07043618130000229</v>
      </c>
      <c r="E17" s="42">
        <v>2579</v>
      </c>
      <c r="F17" s="59">
        <f t="shared" si="0"/>
        <v>0.024359373966922632</v>
      </c>
      <c r="G17" s="42">
        <v>4058</v>
      </c>
      <c r="H17" s="59">
        <f t="shared" si="1"/>
        <v>0.0777960967754304</v>
      </c>
      <c r="I17" s="42">
        <v>200671</v>
      </c>
      <c r="J17" s="59">
        <f t="shared" si="3"/>
        <v>0.06889319633724986</v>
      </c>
      <c r="K17" s="104"/>
    </row>
    <row r="18" spans="2:11" ht="16.5" customHeight="1" thickBot="1">
      <c r="B18" s="77" t="s">
        <v>27</v>
      </c>
      <c r="C18" s="66">
        <f aca="true" t="shared" si="4" ref="C18:J18">SUM(C7:C17)</f>
        <v>2754749</v>
      </c>
      <c r="D18" s="65">
        <f t="shared" si="4"/>
        <v>1</v>
      </c>
      <c r="E18" s="64">
        <f t="shared" si="4"/>
        <v>105873</v>
      </c>
      <c r="F18" s="65">
        <f t="shared" si="4"/>
        <v>1</v>
      </c>
      <c r="G18" s="64">
        <f t="shared" si="4"/>
        <v>52162</v>
      </c>
      <c r="H18" s="65">
        <f t="shared" si="4"/>
        <v>1</v>
      </c>
      <c r="I18" s="64">
        <f t="shared" si="4"/>
        <v>2912784</v>
      </c>
      <c r="J18" s="65">
        <f t="shared" si="4"/>
        <v>0.9999999999999999</v>
      </c>
      <c r="K18" s="104"/>
    </row>
    <row r="19" spans="2:11" s="28" customFormat="1" ht="14.25" customHeight="1" thickBot="1">
      <c r="B19" s="61" t="s">
        <v>28</v>
      </c>
      <c r="C19" s="159">
        <v>743</v>
      </c>
      <c r="D19" s="160"/>
      <c r="E19" s="159">
        <v>694</v>
      </c>
      <c r="F19" s="160"/>
      <c r="G19" s="159">
        <v>1055</v>
      </c>
      <c r="H19" s="160"/>
      <c r="I19" s="159">
        <v>744</v>
      </c>
      <c r="J19" s="160"/>
      <c r="K19" s="22"/>
    </row>
    <row r="20" spans="2:11" s="28" customFormat="1" ht="14.25" customHeight="1" thickBot="1">
      <c r="B20" s="62" t="s">
        <v>29</v>
      </c>
      <c r="C20" s="159">
        <v>1389</v>
      </c>
      <c r="D20" s="160"/>
      <c r="E20" s="159">
        <v>1276</v>
      </c>
      <c r="F20" s="160"/>
      <c r="G20" s="159">
        <v>1691</v>
      </c>
      <c r="H20" s="160"/>
      <c r="I20" s="159">
        <v>1390</v>
      </c>
      <c r="J20" s="160"/>
      <c r="K20" s="22"/>
    </row>
    <row r="21" spans="2:11" s="28" customFormat="1" ht="14.25" customHeight="1" thickBot="1">
      <c r="B21" s="62" t="s">
        <v>48</v>
      </c>
      <c r="C21" s="159">
        <v>1739</v>
      </c>
      <c r="D21" s="160"/>
      <c r="E21" s="159">
        <v>1629</v>
      </c>
      <c r="F21" s="160"/>
      <c r="G21" s="159">
        <v>2058</v>
      </c>
      <c r="H21" s="160"/>
      <c r="I21" s="159">
        <v>1740</v>
      </c>
      <c r="J21" s="160"/>
      <c r="K21" s="22"/>
    </row>
    <row r="22" spans="2:11" s="28" customFormat="1" ht="13.5" thickBot="1">
      <c r="B22" s="62" t="s">
        <v>30</v>
      </c>
      <c r="C22" s="159">
        <v>2277</v>
      </c>
      <c r="D22" s="160"/>
      <c r="E22" s="159">
        <v>1996</v>
      </c>
      <c r="F22" s="160"/>
      <c r="G22" s="159">
        <v>2658</v>
      </c>
      <c r="H22" s="160"/>
      <c r="I22" s="159">
        <v>2274</v>
      </c>
      <c r="J22" s="160"/>
      <c r="K22" s="22"/>
    </row>
    <row r="23" spans="2:11" s="28" customFormat="1" ht="13.5" thickBot="1">
      <c r="B23" s="62" t="s">
        <v>31</v>
      </c>
      <c r="C23" s="159">
        <v>4605</v>
      </c>
      <c r="D23" s="160"/>
      <c r="E23" s="159">
        <v>3220</v>
      </c>
      <c r="F23" s="160"/>
      <c r="G23" s="159">
        <v>4673</v>
      </c>
      <c r="H23" s="160"/>
      <c r="I23" s="159">
        <v>4560</v>
      </c>
      <c r="J23" s="160"/>
      <c r="K23" s="22"/>
    </row>
    <row r="24" spans="2:10" ht="13.5" thickBot="1">
      <c r="B24" s="62" t="s">
        <v>91</v>
      </c>
      <c r="C24" s="159">
        <v>2072</v>
      </c>
      <c r="D24" s="160"/>
      <c r="E24" s="159">
        <v>1751</v>
      </c>
      <c r="F24" s="160"/>
      <c r="G24" s="159">
        <v>2375</v>
      </c>
      <c r="H24" s="160"/>
      <c r="I24" s="159">
        <v>2066</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I40" sqref="I40"/>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137</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36936</v>
      </c>
      <c r="D7" s="59">
        <f aca="true" t="shared" si="0" ref="D7:D18">C7/$C$19</f>
        <v>0.013408118126188629</v>
      </c>
      <c r="E7" s="41">
        <v>0</v>
      </c>
      <c r="F7" s="59">
        <f aca="true" t="shared" si="1" ref="F7:F18">E7/$E$19</f>
        <v>0</v>
      </c>
      <c r="G7" s="41">
        <v>0</v>
      </c>
      <c r="H7" s="59">
        <f aca="true" t="shared" si="2" ref="H7:H18">G7/$G$19</f>
        <v>0</v>
      </c>
      <c r="I7" s="41">
        <v>36936</v>
      </c>
      <c r="J7" s="60">
        <f>I7/$I$19</f>
        <v>0.012680651912397211</v>
      </c>
    </row>
    <row r="8" spans="2:10" ht="13.5" customHeight="1">
      <c r="B8" s="40" t="s">
        <v>51</v>
      </c>
      <c r="C8" s="42">
        <v>116054</v>
      </c>
      <c r="D8" s="59">
        <f t="shared" si="0"/>
        <v>0.042128702106798116</v>
      </c>
      <c r="E8" s="42">
        <v>53</v>
      </c>
      <c r="F8" s="59">
        <f t="shared" si="1"/>
        <v>0.0005005997752023651</v>
      </c>
      <c r="G8" s="42">
        <v>0</v>
      </c>
      <c r="H8" s="59">
        <f t="shared" si="2"/>
        <v>0</v>
      </c>
      <c r="I8" s="42">
        <v>116107</v>
      </c>
      <c r="J8" s="59">
        <f aca="true" t="shared" si="3" ref="J8:J18">I8/$I$19</f>
        <v>0.03986117748518256</v>
      </c>
    </row>
    <row r="9" spans="2:10" ht="13.5" customHeight="1">
      <c r="B9" s="40" t="s">
        <v>52</v>
      </c>
      <c r="C9" s="42">
        <v>306070</v>
      </c>
      <c r="D9" s="59">
        <f t="shared" si="0"/>
        <v>0.11110631131910748</v>
      </c>
      <c r="E9" s="42">
        <v>20484</v>
      </c>
      <c r="F9" s="59">
        <f t="shared" si="1"/>
        <v>0.19347709047632541</v>
      </c>
      <c r="G9" s="42">
        <v>2436</v>
      </c>
      <c r="H9" s="59">
        <f t="shared" si="2"/>
        <v>0.04670066331812431</v>
      </c>
      <c r="I9" s="42">
        <v>328990</v>
      </c>
      <c r="J9" s="59">
        <f t="shared" si="3"/>
        <v>0.11294692637696445</v>
      </c>
    </row>
    <row r="10" spans="2:10" ht="13.5" customHeight="1">
      <c r="B10" s="40" t="s">
        <v>53</v>
      </c>
      <c r="C10" s="42">
        <v>640434</v>
      </c>
      <c r="D10" s="59">
        <f t="shared" si="0"/>
        <v>0.23248361284458222</v>
      </c>
      <c r="E10" s="42">
        <v>29519</v>
      </c>
      <c r="F10" s="59">
        <f t="shared" si="1"/>
        <v>0.27881518423016255</v>
      </c>
      <c r="G10" s="42">
        <v>2942</v>
      </c>
      <c r="H10" s="59">
        <f t="shared" si="2"/>
        <v>0.05640121160998428</v>
      </c>
      <c r="I10" s="42">
        <v>672895</v>
      </c>
      <c r="J10" s="59">
        <f t="shared" si="3"/>
        <v>0.23101438349015924</v>
      </c>
    </row>
    <row r="11" spans="2:10" ht="13.5" customHeight="1">
      <c r="B11" s="40" t="s">
        <v>54</v>
      </c>
      <c r="C11" s="42">
        <v>906068</v>
      </c>
      <c r="D11" s="59">
        <f t="shared" si="0"/>
        <v>0.3289112728600682</v>
      </c>
      <c r="E11" s="42">
        <v>36740</v>
      </c>
      <c r="F11" s="59">
        <f t="shared" si="1"/>
        <v>0.34701954228179044</v>
      </c>
      <c r="G11" s="42">
        <v>8004</v>
      </c>
      <c r="H11" s="59">
        <f t="shared" si="2"/>
        <v>0.15344503661669415</v>
      </c>
      <c r="I11" s="42">
        <v>950812</v>
      </c>
      <c r="J11" s="59">
        <f t="shared" si="3"/>
        <v>0.3264272256370538</v>
      </c>
    </row>
    <row r="12" spans="2:10" ht="13.5" customHeight="1">
      <c r="B12" s="40" t="s">
        <v>55</v>
      </c>
      <c r="C12" s="42">
        <v>292309</v>
      </c>
      <c r="D12" s="59">
        <f t="shared" si="0"/>
        <v>0.10611093787492072</v>
      </c>
      <c r="E12" s="42">
        <v>8983</v>
      </c>
      <c r="F12" s="59">
        <f t="shared" si="1"/>
        <v>0.08484693925741219</v>
      </c>
      <c r="G12" s="42">
        <v>11668</v>
      </c>
      <c r="H12" s="59">
        <f t="shared" si="2"/>
        <v>0.2236877420344312</v>
      </c>
      <c r="I12" s="42">
        <v>312960</v>
      </c>
      <c r="J12" s="59">
        <f t="shared" si="3"/>
        <v>0.10744360034935649</v>
      </c>
    </row>
    <row r="13" spans="2:10" ht="13.5" customHeight="1">
      <c r="B13" s="40" t="s">
        <v>56</v>
      </c>
      <c r="C13" s="42">
        <v>148514</v>
      </c>
      <c r="D13" s="59">
        <f t="shared" si="0"/>
        <v>0.053911989803789744</v>
      </c>
      <c r="E13" s="42">
        <v>4045</v>
      </c>
      <c r="F13" s="59">
        <f t="shared" si="1"/>
        <v>0.0382061526545956</v>
      </c>
      <c r="G13" s="42">
        <v>8900</v>
      </c>
      <c r="H13" s="59">
        <f t="shared" si="2"/>
        <v>0.17062229209002722</v>
      </c>
      <c r="I13" s="42">
        <v>161459</v>
      </c>
      <c r="J13" s="59">
        <f t="shared" si="3"/>
        <v>0.05543116139061462</v>
      </c>
    </row>
    <row r="14" spans="2:10" ht="13.5" customHeight="1">
      <c r="B14" s="40" t="s">
        <v>57</v>
      </c>
      <c r="C14" s="42">
        <v>102591</v>
      </c>
      <c r="D14" s="59">
        <f t="shared" si="0"/>
        <v>0.0372415054874328</v>
      </c>
      <c r="E14" s="42">
        <v>2164</v>
      </c>
      <c r="F14" s="59">
        <f t="shared" si="1"/>
        <v>0.02043958327430034</v>
      </c>
      <c r="G14" s="42">
        <v>5654</v>
      </c>
      <c r="H14" s="59">
        <f t="shared" si="2"/>
        <v>0.10839308308730493</v>
      </c>
      <c r="I14" s="42">
        <v>110409</v>
      </c>
      <c r="J14" s="59">
        <f t="shared" si="3"/>
        <v>0.03790497338628611</v>
      </c>
    </row>
    <row r="15" spans="2:10" ht="13.5" customHeight="1">
      <c r="B15" s="40" t="s">
        <v>58</v>
      </c>
      <c r="C15" s="42">
        <v>66575</v>
      </c>
      <c r="D15" s="59">
        <f t="shared" si="0"/>
        <v>0.024167356082169373</v>
      </c>
      <c r="E15" s="42">
        <v>1290</v>
      </c>
      <c r="F15" s="59">
        <f t="shared" si="1"/>
        <v>0.012184409622850018</v>
      </c>
      <c r="G15" s="42">
        <v>3487</v>
      </c>
      <c r="H15" s="59">
        <f t="shared" si="2"/>
        <v>0.06684943061999156</v>
      </c>
      <c r="I15" s="42">
        <v>71352</v>
      </c>
      <c r="J15" s="59">
        <f t="shared" si="3"/>
        <v>0.02449615213486479</v>
      </c>
    </row>
    <row r="16" spans="2:10" ht="13.5" customHeight="1">
      <c r="B16" s="40" t="s">
        <v>59</v>
      </c>
      <c r="C16" s="42">
        <v>38144</v>
      </c>
      <c r="D16" s="59">
        <f t="shared" si="0"/>
        <v>0.0138466335771426</v>
      </c>
      <c r="E16" s="42">
        <v>867</v>
      </c>
      <c r="F16" s="59">
        <f t="shared" si="1"/>
        <v>0.008189056700008501</v>
      </c>
      <c r="G16" s="42">
        <v>2541</v>
      </c>
      <c r="H16" s="59">
        <f t="shared" si="2"/>
        <v>0.04871362294390553</v>
      </c>
      <c r="I16" s="42">
        <v>41552</v>
      </c>
      <c r="J16" s="59">
        <f t="shared" si="3"/>
        <v>0.014265390087284193</v>
      </c>
    </row>
    <row r="17" spans="2:10" ht="13.5" customHeight="1">
      <c r="B17" s="40" t="s">
        <v>60</v>
      </c>
      <c r="C17" s="42">
        <v>36515</v>
      </c>
      <c r="D17" s="59">
        <f t="shared" si="0"/>
        <v>0.01325529113541742</v>
      </c>
      <c r="E17" s="42">
        <v>807</v>
      </c>
      <c r="F17" s="59">
        <f t="shared" si="1"/>
        <v>0.007622339973364314</v>
      </c>
      <c r="G17" s="42">
        <v>2603</v>
      </c>
      <c r="H17" s="59">
        <f t="shared" si="2"/>
        <v>0.0499022276753192</v>
      </c>
      <c r="I17" s="42">
        <v>39925</v>
      </c>
      <c r="J17" s="59">
        <f t="shared" si="3"/>
        <v>0.013706817944619306</v>
      </c>
    </row>
    <row r="18" spans="2:10" ht="13.5" customHeight="1" thickBot="1">
      <c r="B18" s="40" t="s">
        <v>61</v>
      </c>
      <c r="C18" s="42">
        <v>64539</v>
      </c>
      <c r="D18" s="59">
        <f t="shared" si="0"/>
        <v>0.023428268782382713</v>
      </c>
      <c r="E18" s="42">
        <v>921</v>
      </c>
      <c r="F18" s="59">
        <f t="shared" si="1"/>
        <v>0.008699101753988268</v>
      </c>
      <c r="G18" s="42">
        <v>3927</v>
      </c>
      <c r="H18" s="59">
        <f t="shared" si="2"/>
        <v>0.07528469000421763</v>
      </c>
      <c r="I18" s="42">
        <v>69387</v>
      </c>
      <c r="J18" s="59">
        <f t="shared" si="3"/>
        <v>0.023821539805217277</v>
      </c>
    </row>
    <row r="19" spans="2:10" ht="17.25" customHeight="1" thickBot="1">
      <c r="B19" s="35" t="s">
        <v>27</v>
      </c>
      <c r="C19" s="46">
        <f aca="true" t="shared" si="4" ref="C19:H19">SUM(C7:C18)</f>
        <v>2754749</v>
      </c>
      <c r="D19" s="45">
        <f t="shared" si="4"/>
        <v>1</v>
      </c>
      <c r="E19" s="46">
        <f t="shared" si="4"/>
        <v>105873</v>
      </c>
      <c r="F19" s="45">
        <f t="shared" si="4"/>
        <v>1</v>
      </c>
      <c r="G19" s="46">
        <f t="shared" si="4"/>
        <v>52162</v>
      </c>
      <c r="H19" s="45">
        <f t="shared" si="4"/>
        <v>1</v>
      </c>
      <c r="I19" s="46">
        <f>SUM(I7:I18)</f>
        <v>2912784</v>
      </c>
      <c r="J19" s="45">
        <f>SUM(J7:J18)</f>
        <v>1</v>
      </c>
    </row>
    <row r="20" spans="2:10" s="28" customFormat="1" ht="14.25" customHeight="1" thickBot="1">
      <c r="B20" s="62" t="s">
        <v>28</v>
      </c>
      <c r="C20" s="159">
        <v>476</v>
      </c>
      <c r="D20" s="160"/>
      <c r="E20" s="159">
        <v>632</v>
      </c>
      <c r="F20" s="160"/>
      <c r="G20" s="159">
        <v>768</v>
      </c>
      <c r="H20" s="160"/>
      <c r="I20" s="159">
        <v>488</v>
      </c>
      <c r="J20" s="160"/>
    </row>
    <row r="21" spans="2:10" s="28" customFormat="1" ht="14.25" customHeight="1" thickBot="1">
      <c r="B21" s="62" t="s">
        <v>29</v>
      </c>
      <c r="C21" s="159">
        <v>885</v>
      </c>
      <c r="D21" s="160"/>
      <c r="E21" s="159">
        <v>836</v>
      </c>
      <c r="F21" s="160"/>
      <c r="G21" s="159">
        <v>1242</v>
      </c>
      <c r="H21" s="160"/>
      <c r="I21" s="159">
        <v>887</v>
      </c>
      <c r="J21" s="160"/>
    </row>
    <row r="22" spans="2:10" s="28" customFormat="1" ht="14.25" customHeight="1" thickBot="1">
      <c r="B22" s="62" t="s">
        <v>48</v>
      </c>
      <c r="C22" s="159">
        <v>1058</v>
      </c>
      <c r="D22" s="160"/>
      <c r="E22" s="159">
        <v>1013</v>
      </c>
      <c r="F22" s="160"/>
      <c r="G22" s="159">
        <v>1522</v>
      </c>
      <c r="H22" s="160"/>
      <c r="I22" s="159">
        <v>1060</v>
      </c>
      <c r="J22" s="160"/>
    </row>
    <row r="23" spans="2:10" s="28" customFormat="1" ht="13.5" thickBot="1">
      <c r="B23" s="62" t="s">
        <v>30</v>
      </c>
      <c r="C23" s="159">
        <v>1291</v>
      </c>
      <c r="D23" s="160"/>
      <c r="E23" s="159">
        <v>1166</v>
      </c>
      <c r="F23" s="160"/>
      <c r="G23" s="159">
        <v>1974</v>
      </c>
      <c r="H23" s="160"/>
      <c r="I23" s="159">
        <v>1301</v>
      </c>
      <c r="J23" s="160"/>
    </row>
    <row r="24" spans="2:10" s="28" customFormat="1" ht="13.5" thickBot="1">
      <c r="B24" s="62" t="s">
        <v>31</v>
      </c>
      <c r="C24" s="159">
        <v>2258</v>
      </c>
      <c r="D24" s="160"/>
      <c r="E24" s="159">
        <v>1822</v>
      </c>
      <c r="F24" s="160"/>
      <c r="G24" s="159">
        <v>3458</v>
      </c>
      <c r="H24" s="160"/>
      <c r="I24" s="159">
        <v>2277</v>
      </c>
      <c r="J24" s="160"/>
    </row>
    <row r="25" spans="2:10" ht="13.5" thickBot="1">
      <c r="B25" s="62" t="s">
        <v>62</v>
      </c>
      <c r="C25" s="159">
        <v>1189</v>
      </c>
      <c r="D25" s="160"/>
      <c r="E25" s="159">
        <v>1078</v>
      </c>
      <c r="F25" s="160"/>
      <c r="G25" s="159">
        <v>1756</v>
      </c>
      <c r="H25" s="160"/>
      <c r="I25" s="159">
        <v>1195</v>
      </c>
      <c r="J25" s="160"/>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46.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M13" sqref="M1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134</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57423</v>
      </c>
      <c r="D7" s="59">
        <f>C7/$C$18</f>
        <v>0.022073009333450702</v>
      </c>
      <c r="E7" s="41">
        <v>1912</v>
      </c>
      <c r="F7" s="60">
        <f aca="true" t="shared" si="0" ref="F7:F17">E7/$E$18</f>
        <v>0.022236436587776937</v>
      </c>
      <c r="G7" s="41">
        <v>524</v>
      </c>
      <c r="H7" s="60">
        <f aca="true" t="shared" si="1" ref="H7:H17">G7/$G$18</f>
        <v>0.010203485541816765</v>
      </c>
      <c r="I7" s="41">
        <v>59859</v>
      </c>
      <c r="J7" s="60">
        <f>I7/$I$18</f>
        <v>0.021855579162441952</v>
      </c>
      <c r="K7" s="104"/>
    </row>
    <row r="8" spans="2:11" ht="13.5" customHeight="1">
      <c r="B8" s="30" t="s">
        <v>38</v>
      </c>
      <c r="C8" s="44">
        <v>272646</v>
      </c>
      <c r="D8" s="59">
        <f aca="true" t="shared" si="2" ref="D8:D17">C8/$C$18</f>
        <v>0.1048032618067325</v>
      </c>
      <c r="E8" s="42">
        <v>10049</v>
      </c>
      <c r="F8" s="59">
        <f t="shared" si="0"/>
        <v>0.11686922137582137</v>
      </c>
      <c r="G8" s="42">
        <v>1730</v>
      </c>
      <c r="H8" s="59">
        <f t="shared" si="1"/>
        <v>0.033687080128517184</v>
      </c>
      <c r="I8" s="42">
        <v>284425</v>
      </c>
      <c r="J8" s="59">
        <f aca="true" t="shared" si="3" ref="J8:J17">I8/$I$18</f>
        <v>0.10384859592170854</v>
      </c>
      <c r="K8" s="104"/>
    </row>
    <row r="9" spans="2:11" ht="13.5" customHeight="1">
      <c r="B9" s="30" t="s">
        <v>39</v>
      </c>
      <c r="C9" s="44">
        <v>215196</v>
      </c>
      <c r="D9" s="59">
        <f t="shared" si="2"/>
        <v>0.08271987385753543</v>
      </c>
      <c r="E9" s="42">
        <v>8839</v>
      </c>
      <c r="F9" s="59">
        <f t="shared" si="0"/>
        <v>0.1027969994766529</v>
      </c>
      <c r="G9" s="42">
        <v>1826</v>
      </c>
      <c r="H9" s="59">
        <f t="shared" si="1"/>
        <v>0.035556420991140106</v>
      </c>
      <c r="I9" s="42">
        <v>225861</v>
      </c>
      <c r="J9" s="59">
        <f t="shared" si="3"/>
        <v>0.08246584415390003</v>
      </c>
      <c r="K9" s="104"/>
    </row>
    <row r="10" spans="2:11" ht="13.5" customHeight="1">
      <c r="B10" s="30" t="s">
        <v>40</v>
      </c>
      <c r="C10" s="44">
        <v>309022</v>
      </c>
      <c r="D10" s="59">
        <f t="shared" si="2"/>
        <v>0.11878594796930851</v>
      </c>
      <c r="E10" s="42">
        <v>12427</v>
      </c>
      <c r="F10" s="59">
        <f t="shared" si="0"/>
        <v>0.14452520788509624</v>
      </c>
      <c r="G10" s="42">
        <v>3169</v>
      </c>
      <c r="H10" s="59">
        <f t="shared" si="1"/>
        <v>0.061707720767208644</v>
      </c>
      <c r="I10" s="42">
        <v>324618</v>
      </c>
      <c r="J10" s="59">
        <f t="shared" si="3"/>
        <v>0.11852377080394896</v>
      </c>
      <c r="K10" s="104"/>
    </row>
    <row r="11" spans="2:11" ht="13.5" customHeight="1">
      <c r="B11" s="30" t="s">
        <v>41</v>
      </c>
      <c r="C11" s="44">
        <v>467780</v>
      </c>
      <c r="D11" s="59">
        <f t="shared" si="2"/>
        <v>0.17981143977154745</v>
      </c>
      <c r="E11" s="42">
        <v>18213</v>
      </c>
      <c r="F11" s="59">
        <f t="shared" si="0"/>
        <v>0.21181601442111997</v>
      </c>
      <c r="G11" s="42">
        <v>8078</v>
      </c>
      <c r="H11" s="59">
        <f t="shared" si="1"/>
        <v>0.1572972446694577</v>
      </c>
      <c r="I11" s="42">
        <v>494071</v>
      </c>
      <c r="J11" s="59">
        <f t="shared" si="3"/>
        <v>0.18039405690651125</v>
      </c>
      <c r="K11" s="104"/>
    </row>
    <row r="12" spans="2:11" ht="13.5" customHeight="1">
      <c r="B12" s="30" t="s">
        <v>42</v>
      </c>
      <c r="C12" s="44">
        <v>357682</v>
      </c>
      <c r="D12" s="59">
        <f t="shared" si="2"/>
        <v>0.13749051990330205</v>
      </c>
      <c r="E12" s="42">
        <v>13314</v>
      </c>
      <c r="F12" s="59">
        <f t="shared" si="0"/>
        <v>0.1548409606326685</v>
      </c>
      <c r="G12" s="42">
        <v>8797</v>
      </c>
      <c r="H12" s="59">
        <f t="shared" si="1"/>
        <v>0.17129782883847727</v>
      </c>
      <c r="I12" s="42">
        <v>379793</v>
      </c>
      <c r="J12" s="59">
        <f t="shared" si="3"/>
        <v>0.138669138756767</v>
      </c>
      <c r="K12" s="104"/>
    </row>
    <row r="13" spans="2:11" ht="13.5" customHeight="1">
      <c r="B13" s="30" t="s">
        <v>43</v>
      </c>
      <c r="C13" s="44">
        <v>232761</v>
      </c>
      <c r="D13" s="59">
        <f t="shared" si="2"/>
        <v>0.08947173999030561</v>
      </c>
      <c r="E13" s="42">
        <v>7270</v>
      </c>
      <c r="F13" s="59">
        <f t="shared" si="0"/>
        <v>0.08454963074954934</v>
      </c>
      <c r="G13" s="42">
        <v>7071</v>
      </c>
      <c r="H13" s="59">
        <f t="shared" si="1"/>
        <v>0.13768863791256938</v>
      </c>
      <c r="I13" s="42">
        <v>247102</v>
      </c>
      <c r="J13" s="59">
        <f t="shared" si="3"/>
        <v>0.090221308778926</v>
      </c>
      <c r="K13" s="104"/>
    </row>
    <row r="14" spans="2:11" ht="13.5" customHeight="1">
      <c r="B14" s="30" t="s">
        <v>44</v>
      </c>
      <c r="C14" s="44">
        <v>150937</v>
      </c>
      <c r="D14" s="59">
        <f t="shared" si="2"/>
        <v>0.05801915277437696</v>
      </c>
      <c r="E14" s="42">
        <v>4255</v>
      </c>
      <c r="F14" s="59">
        <f t="shared" si="0"/>
        <v>0.049485375356166775</v>
      </c>
      <c r="G14" s="42">
        <v>5011</v>
      </c>
      <c r="H14" s="59">
        <f t="shared" si="1"/>
        <v>0.0975756985687859</v>
      </c>
      <c r="I14" s="42">
        <v>160203</v>
      </c>
      <c r="J14" s="59">
        <f t="shared" si="3"/>
        <v>0.05849294756946638</v>
      </c>
      <c r="K14" s="104"/>
    </row>
    <row r="15" spans="2:11" ht="13.5" customHeight="1">
      <c r="B15" s="30" t="s">
        <v>45</v>
      </c>
      <c r="C15" s="44">
        <v>178398</v>
      </c>
      <c r="D15" s="59">
        <f t="shared" si="2"/>
        <v>0.06857497377477559</v>
      </c>
      <c r="E15" s="42">
        <v>4393</v>
      </c>
      <c r="F15" s="59">
        <f t="shared" si="0"/>
        <v>0.05109030644879921</v>
      </c>
      <c r="G15" s="42">
        <v>6102</v>
      </c>
      <c r="H15" s="59">
        <f t="shared" si="1"/>
        <v>0.11881997858046928</v>
      </c>
      <c r="I15" s="42">
        <v>188893</v>
      </c>
      <c r="J15" s="59">
        <f t="shared" si="3"/>
        <v>0.0689681737872525</v>
      </c>
      <c r="K15" s="104"/>
    </row>
    <row r="16" spans="2:11" ht="13.5" customHeight="1">
      <c r="B16" s="30" t="s">
        <v>46</v>
      </c>
      <c r="C16" s="44">
        <v>170506</v>
      </c>
      <c r="D16" s="59">
        <f t="shared" si="2"/>
        <v>0.06554134283143244</v>
      </c>
      <c r="E16" s="42">
        <v>3112</v>
      </c>
      <c r="F16" s="59">
        <f t="shared" si="0"/>
        <v>0.036192359132406815</v>
      </c>
      <c r="G16" s="42">
        <v>5094</v>
      </c>
      <c r="H16" s="59">
        <f t="shared" si="1"/>
        <v>0.09919189952292863</v>
      </c>
      <c r="I16" s="42">
        <v>178712</v>
      </c>
      <c r="J16" s="59">
        <f t="shared" si="3"/>
        <v>0.06525091069477147</v>
      </c>
      <c r="K16" s="104"/>
    </row>
    <row r="17" spans="2:11" ht="13.5" customHeight="1" thickBot="1">
      <c r="B17" s="30" t="s">
        <v>47</v>
      </c>
      <c r="C17" s="44">
        <v>189152</v>
      </c>
      <c r="D17" s="59">
        <f t="shared" si="2"/>
        <v>0.07270873798723276</v>
      </c>
      <c r="E17" s="42">
        <v>2201</v>
      </c>
      <c r="F17" s="59">
        <f t="shared" si="0"/>
        <v>0.025597487933941968</v>
      </c>
      <c r="G17" s="42">
        <v>3953</v>
      </c>
      <c r="H17" s="59">
        <f t="shared" si="1"/>
        <v>0.07697400447862915</v>
      </c>
      <c r="I17" s="42">
        <v>195306</v>
      </c>
      <c r="J17" s="59">
        <f t="shared" si="3"/>
        <v>0.07130967346430592</v>
      </c>
      <c r="K17" s="104"/>
    </row>
    <row r="18" spans="2:11" ht="16.5" customHeight="1" thickBot="1">
      <c r="B18" s="77" t="s">
        <v>27</v>
      </c>
      <c r="C18" s="66">
        <f aca="true" t="shared" si="4" ref="C18:J18">SUM(C7:C17)</f>
        <v>2601503</v>
      </c>
      <c r="D18" s="65">
        <f t="shared" si="4"/>
        <v>1</v>
      </c>
      <c r="E18" s="64">
        <f t="shared" si="4"/>
        <v>85985</v>
      </c>
      <c r="F18" s="65">
        <f t="shared" si="4"/>
        <v>1</v>
      </c>
      <c r="G18" s="64">
        <f t="shared" si="4"/>
        <v>51355</v>
      </c>
      <c r="H18" s="65">
        <f t="shared" si="4"/>
        <v>1</v>
      </c>
      <c r="I18" s="64">
        <f t="shared" si="4"/>
        <v>2738843</v>
      </c>
      <c r="J18" s="65">
        <f t="shared" si="4"/>
        <v>1</v>
      </c>
      <c r="K18" s="104"/>
    </row>
    <row r="19" spans="2:11" s="28" customFormat="1" ht="14.25" customHeight="1" thickBot="1">
      <c r="B19" s="61" t="s">
        <v>28</v>
      </c>
      <c r="C19" s="159">
        <v>727</v>
      </c>
      <c r="D19" s="160"/>
      <c r="E19" s="159">
        <v>704</v>
      </c>
      <c r="F19" s="160"/>
      <c r="G19" s="159">
        <v>1041</v>
      </c>
      <c r="H19" s="160"/>
      <c r="I19" s="159">
        <v>729</v>
      </c>
      <c r="J19" s="160"/>
      <c r="K19" s="22"/>
    </row>
    <row r="20" spans="2:11" s="28" customFormat="1" ht="14.25" customHeight="1" thickBot="1">
      <c r="B20" s="62" t="s">
        <v>29</v>
      </c>
      <c r="C20" s="159">
        <v>1362</v>
      </c>
      <c r="D20" s="160"/>
      <c r="E20" s="159">
        <v>1267</v>
      </c>
      <c r="F20" s="160"/>
      <c r="G20" s="159">
        <v>1681</v>
      </c>
      <c r="H20" s="160"/>
      <c r="I20" s="159">
        <v>1366</v>
      </c>
      <c r="J20" s="160"/>
      <c r="K20" s="22"/>
    </row>
    <row r="21" spans="2:11" s="28" customFormat="1" ht="14.25" customHeight="1" thickBot="1">
      <c r="B21" s="62" t="s">
        <v>48</v>
      </c>
      <c r="C21" s="159">
        <v>1737</v>
      </c>
      <c r="D21" s="160"/>
      <c r="E21" s="159">
        <v>1629</v>
      </c>
      <c r="F21" s="160"/>
      <c r="G21" s="159">
        <v>2047</v>
      </c>
      <c r="H21" s="160"/>
      <c r="I21" s="159">
        <v>1739</v>
      </c>
      <c r="J21" s="160"/>
      <c r="K21" s="22"/>
    </row>
    <row r="22" spans="2:11" s="28" customFormat="1" ht="13.5" thickBot="1">
      <c r="B22" s="62" t="s">
        <v>30</v>
      </c>
      <c r="C22" s="159">
        <v>2304</v>
      </c>
      <c r="D22" s="160"/>
      <c r="E22" s="159">
        <v>1993</v>
      </c>
      <c r="F22" s="160"/>
      <c r="G22" s="159">
        <v>2647</v>
      </c>
      <c r="H22" s="160"/>
      <c r="I22" s="159">
        <v>2301</v>
      </c>
      <c r="J22" s="160"/>
      <c r="K22" s="22"/>
    </row>
    <row r="23" spans="2:11" s="28" customFormat="1" ht="13.5" thickBot="1">
      <c r="B23" s="62" t="s">
        <v>31</v>
      </c>
      <c r="C23" s="159">
        <v>4662</v>
      </c>
      <c r="D23" s="160"/>
      <c r="E23" s="159">
        <v>3217</v>
      </c>
      <c r="F23" s="160"/>
      <c r="G23" s="159">
        <v>4682</v>
      </c>
      <c r="H23" s="160"/>
      <c r="I23" s="159">
        <v>4622</v>
      </c>
      <c r="J23" s="160"/>
      <c r="K23" s="22"/>
    </row>
    <row r="24" spans="2:10" ht="13.5" thickBot="1">
      <c r="B24" s="62" t="s">
        <v>91</v>
      </c>
      <c r="C24" s="159">
        <v>2079</v>
      </c>
      <c r="D24" s="160"/>
      <c r="E24" s="159">
        <v>1749</v>
      </c>
      <c r="F24" s="160"/>
      <c r="G24" s="159">
        <v>2365</v>
      </c>
      <c r="H24" s="160"/>
      <c r="I24" s="159">
        <v>2074</v>
      </c>
      <c r="J24" s="160"/>
    </row>
    <row r="25" ht="10.5" customHeight="1"/>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G25" sqref="G25:H25"/>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135</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36543</v>
      </c>
      <c r="D7" s="59">
        <f aca="true" t="shared" si="0" ref="D7:D18">C7/$C$19</f>
        <v>0.014046879822933128</v>
      </c>
      <c r="E7" s="41">
        <v>0</v>
      </c>
      <c r="F7" s="59">
        <f aca="true" t="shared" si="1" ref="F7:F18">E7/$E$19</f>
        <v>0</v>
      </c>
      <c r="G7" s="41">
        <v>0</v>
      </c>
      <c r="H7" s="59">
        <f aca="true" t="shared" si="2" ref="H7:H18">G7/$G$19</f>
        <v>0</v>
      </c>
      <c r="I7" s="41">
        <v>36543</v>
      </c>
      <c r="J7" s="60">
        <f>I7/$I$19</f>
        <v>0.013342495352964737</v>
      </c>
    </row>
    <row r="8" spans="2:10" ht="13.5" customHeight="1">
      <c r="B8" s="40" t="s">
        <v>51</v>
      </c>
      <c r="C8" s="42">
        <v>115976</v>
      </c>
      <c r="D8" s="59">
        <f t="shared" si="0"/>
        <v>0.04458038295554531</v>
      </c>
      <c r="E8" s="42">
        <v>43</v>
      </c>
      <c r="F8" s="59">
        <f t="shared" si="1"/>
        <v>0.0005000872245159039</v>
      </c>
      <c r="G8" s="42">
        <v>0</v>
      </c>
      <c r="H8" s="59">
        <f t="shared" si="2"/>
        <v>0</v>
      </c>
      <c r="I8" s="42">
        <v>116019</v>
      </c>
      <c r="J8" s="59">
        <f aca="true" t="shared" si="3" ref="J8:J18">I8/$I$19</f>
        <v>0.04236058802932479</v>
      </c>
    </row>
    <row r="9" spans="2:10" ht="13.5" customHeight="1">
      <c r="B9" s="40" t="s">
        <v>52</v>
      </c>
      <c r="C9" s="42">
        <v>308428</v>
      </c>
      <c r="D9" s="59">
        <f t="shared" si="0"/>
        <v>0.11855761842288862</v>
      </c>
      <c r="E9" s="42">
        <v>17066</v>
      </c>
      <c r="F9" s="59">
        <f t="shared" si="1"/>
        <v>0.19847647845554456</v>
      </c>
      <c r="G9" s="42">
        <v>2467</v>
      </c>
      <c r="H9" s="59">
        <f t="shared" si="2"/>
        <v>0.04803816570927855</v>
      </c>
      <c r="I9" s="42">
        <v>327961</v>
      </c>
      <c r="J9" s="59">
        <f t="shared" si="3"/>
        <v>0.11974435920569379</v>
      </c>
    </row>
    <row r="10" spans="2:10" ht="13.5" customHeight="1">
      <c r="B10" s="40" t="s">
        <v>53</v>
      </c>
      <c r="C10" s="42">
        <v>593510</v>
      </c>
      <c r="D10" s="59">
        <f t="shared" si="0"/>
        <v>0.22814119376375888</v>
      </c>
      <c r="E10" s="42">
        <v>23737</v>
      </c>
      <c r="F10" s="59">
        <f t="shared" si="1"/>
        <v>0.2760597778682328</v>
      </c>
      <c r="G10" s="42">
        <v>2991</v>
      </c>
      <c r="H10" s="59">
        <f t="shared" si="2"/>
        <v>0.05824165125109532</v>
      </c>
      <c r="I10" s="42">
        <v>620238</v>
      </c>
      <c r="J10" s="59">
        <f t="shared" si="3"/>
        <v>0.2264598591449017</v>
      </c>
    </row>
    <row r="11" spans="2:10" ht="13.5" customHeight="1">
      <c r="B11" s="40" t="s">
        <v>54</v>
      </c>
      <c r="C11" s="42">
        <v>821591</v>
      </c>
      <c r="D11" s="59">
        <f t="shared" si="0"/>
        <v>0.31581397369136227</v>
      </c>
      <c r="E11" s="42">
        <v>29936</v>
      </c>
      <c r="F11" s="59">
        <f t="shared" si="1"/>
        <v>0.3481537477467</v>
      </c>
      <c r="G11" s="42">
        <v>8026</v>
      </c>
      <c r="H11" s="59">
        <f t="shared" si="2"/>
        <v>0.15628468503553694</v>
      </c>
      <c r="I11" s="42">
        <v>859553</v>
      </c>
      <c r="J11" s="59">
        <f t="shared" si="3"/>
        <v>0.31383799655547984</v>
      </c>
    </row>
    <row r="12" spans="2:10" ht="13.5" customHeight="1">
      <c r="B12" s="40" t="s">
        <v>55</v>
      </c>
      <c r="C12" s="42">
        <v>278238</v>
      </c>
      <c r="D12" s="59">
        <f t="shared" si="0"/>
        <v>0.10695278844575616</v>
      </c>
      <c r="E12" s="42">
        <v>7170</v>
      </c>
      <c r="F12" s="59">
        <f t="shared" si="1"/>
        <v>0.08338663720416352</v>
      </c>
      <c r="G12" s="42">
        <v>11444</v>
      </c>
      <c r="H12" s="59">
        <f t="shared" si="2"/>
        <v>0.22284100866517378</v>
      </c>
      <c r="I12" s="42">
        <v>296852</v>
      </c>
      <c r="J12" s="59">
        <f t="shared" si="3"/>
        <v>0.10838591332179318</v>
      </c>
    </row>
    <row r="13" spans="2:10" ht="13.5" customHeight="1">
      <c r="B13" s="40" t="s">
        <v>56</v>
      </c>
      <c r="C13" s="42">
        <v>144945</v>
      </c>
      <c r="D13" s="59">
        <f t="shared" si="0"/>
        <v>0.05571586886503686</v>
      </c>
      <c r="E13" s="42">
        <v>3177</v>
      </c>
      <c r="F13" s="59">
        <f t="shared" si="1"/>
        <v>0.0369483049369076</v>
      </c>
      <c r="G13" s="42">
        <v>8700</v>
      </c>
      <c r="H13" s="59">
        <f t="shared" si="2"/>
        <v>0.16940901567520203</v>
      </c>
      <c r="I13" s="42">
        <v>156822</v>
      </c>
      <c r="J13" s="59">
        <f t="shared" si="3"/>
        <v>0.05725848469590992</v>
      </c>
    </row>
    <row r="14" spans="2:10" ht="13.5" customHeight="1">
      <c r="B14" s="40" t="s">
        <v>57</v>
      </c>
      <c r="C14" s="42">
        <v>99408</v>
      </c>
      <c r="D14" s="59">
        <f t="shared" si="0"/>
        <v>0.03821175681903884</v>
      </c>
      <c r="E14" s="42">
        <v>1681</v>
      </c>
      <c r="F14" s="59">
        <f t="shared" si="1"/>
        <v>0.019549921497935687</v>
      </c>
      <c r="G14" s="42">
        <v>5504</v>
      </c>
      <c r="H14" s="59">
        <f t="shared" si="2"/>
        <v>0.10717554279038069</v>
      </c>
      <c r="I14" s="42">
        <v>106593</v>
      </c>
      <c r="J14" s="59">
        <f t="shared" si="3"/>
        <v>0.038918988784680246</v>
      </c>
    </row>
    <row r="15" spans="2:10" ht="13.5" customHeight="1">
      <c r="B15" s="40" t="s">
        <v>58</v>
      </c>
      <c r="C15" s="42">
        <v>65099</v>
      </c>
      <c r="D15" s="59">
        <f t="shared" si="0"/>
        <v>0.025023611350822966</v>
      </c>
      <c r="E15" s="42">
        <v>980</v>
      </c>
      <c r="F15" s="59">
        <f t="shared" si="1"/>
        <v>0.011397336744781066</v>
      </c>
      <c r="G15" s="42">
        <v>3452</v>
      </c>
      <c r="H15" s="59">
        <f t="shared" si="2"/>
        <v>0.06721838185181579</v>
      </c>
      <c r="I15" s="42">
        <v>69531</v>
      </c>
      <c r="J15" s="59">
        <f t="shared" si="3"/>
        <v>0.025386997356182883</v>
      </c>
    </row>
    <row r="16" spans="2:10" ht="13.5" customHeight="1">
      <c r="B16" s="40" t="s">
        <v>59</v>
      </c>
      <c r="C16" s="42">
        <v>34532</v>
      </c>
      <c r="D16" s="59">
        <f t="shared" si="0"/>
        <v>0.013273865146417282</v>
      </c>
      <c r="E16" s="42">
        <v>659</v>
      </c>
      <c r="F16" s="59">
        <f t="shared" si="1"/>
        <v>0.007664127464092574</v>
      </c>
      <c r="G16" s="42">
        <v>2270</v>
      </c>
      <c r="H16" s="59">
        <f t="shared" si="2"/>
        <v>0.0442021224807711</v>
      </c>
      <c r="I16" s="42">
        <v>37461</v>
      </c>
      <c r="J16" s="59">
        <f t="shared" si="3"/>
        <v>0.013677673382519554</v>
      </c>
    </row>
    <row r="17" spans="2:10" ht="13.5" customHeight="1">
      <c r="B17" s="40" t="s">
        <v>60</v>
      </c>
      <c r="C17" s="42">
        <v>39070</v>
      </c>
      <c r="D17" s="59">
        <f t="shared" si="0"/>
        <v>0.015018241378157165</v>
      </c>
      <c r="E17" s="42">
        <v>748</v>
      </c>
      <c r="F17" s="59">
        <f t="shared" si="1"/>
        <v>0.008699191719485957</v>
      </c>
      <c r="G17" s="42">
        <v>2668</v>
      </c>
      <c r="H17" s="59">
        <f t="shared" si="2"/>
        <v>0.05195209814039529</v>
      </c>
      <c r="I17" s="42">
        <v>42486</v>
      </c>
      <c r="J17" s="59">
        <f t="shared" si="3"/>
        <v>0.015512389720768953</v>
      </c>
    </row>
    <row r="18" spans="2:10" ht="13.5" customHeight="1" thickBot="1">
      <c r="B18" s="40" t="s">
        <v>61</v>
      </c>
      <c r="C18" s="42">
        <v>64163</v>
      </c>
      <c r="D18" s="59">
        <f t="shared" si="0"/>
        <v>0.024663819338282524</v>
      </c>
      <c r="E18" s="42">
        <v>788</v>
      </c>
      <c r="F18" s="59">
        <f t="shared" si="1"/>
        <v>0.009164389137640287</v>
      </c>
      <c r="G18" s="42">
        <v>3833</v>
      </c>
      <c r="H18" s="59">
        <f t="shared" si="2"/>
        <v>0.0746373284003505</v>
      </c>
      <c r="I18" s="42">
        <v>68784</v>
      </c>
      <c r="J18" s="59">
        <f t="shared" si="3"/>
        <v>0.025114254449780438</v>
      </c>
    </row>
    <row r="19" spans="2:10" ht="17.25" customHeight="1" thickBot="1">
      <c r="B19" s="35" t="s">
        <v>27</v>
      </c>
      <c r="C19" s="46">
        <f aca="true" t="shared" si="4" ref="C19:H19">SUM(C7:C18)</f>
        <v>2601503</v>
      </c>
      <c r="D19" s="45">
        <f t="shared" si="4"/>
        <v>1.0000000000000002</v>
      </c>
      <c r="E19" s="46">
        <f t="shared" si="4"/>
        <v>85985</v>
      </c>
      <c r="F19" s="45">
        <f t="shared" si="4"/>
        <v>0.9999999999999999</v>
      </c>
      <c r="G19" s="46">
        <f t="shared" si="4"/>
        <v>51355</v>
      </c>
      <c r="H19" s="45">
        <f t="shared" si="4"/>
        <v>1</v>
      </c>
      <c r="I19" s="46">
        <f>SUM(I7:I18)</f>
        <v>2738843</v>
      </c>
      <c r="J19" s="45">
        <f>SUM(J7:J18)</f>
        <v>1</v>
      </c>
    </row>
    <row r="20" spans="2:10" s="28" customFormat="1" ht="14.25" customHeight="1" thickBot="1">
      <c r="B20" s="62" t="s">
        <v>28</v>
      </c>
      <c r="C20" s="159">
        <v>464</v>
      </c>
      <c r="D20" s="160"/>
      <c r="E20" s="159">
        <v>632</v>
      </c>
      <c r="F20" s="160"/>
      <c r="G20" s="159">
        <v>761</v>
      </c>
      <c r="H20" s="160"/>
      <c r="I20" s="159">
        <v>476</v>
      </c>
      <c r="J20" s="160"/>
    </row>
    <row r="21" spans="2:10" s="28" customFormat="1" ht="14.25" customHeight="1" thickBot="1">
      <c r="B21" s="62" t="s">
        <v>29</v>
      </c>
      <c r="C21" s="159">
        <v>883</v>
      </c>
      <c r="D21" s="160"/>
      <c r="E21" s="159">
        <v>828</v>
      </c>
      <c r="F21" s="160"/>
      <c r="G21" s="159">
        <v>1234</v>
      </c>
      <c r="H21" s="160"/>
      <c r="I21" s="159">
        <v>883</v>
      </c>
      <c r="J21" s="160"/>
    </row>
    <row r="22" spans="2:10" s="28" customFormat="1" ht="14.25" customHeight="1" thickBot="1">
      <c r="B22" s="62" t="s">
        <v>48</v>
      </c>
      <c r="C22" s="159">
        <v>1056</v>
      </c>
      <c r="D22" s="160"/>
      <c r="E22" s="159">
        <v>1012</v>
      </c>
      <c r="F22" s="160"/>
      <c r="G22" s="159">
        <v>1517</v>
      </c>
      <c r="H22" s="160"/>
      <c r="I22" s="159">
        <v>1059</v>
      </c>
      <c r="J22" s="160"/>
    </row>
    <row r="23" spans="2:10" s="28" customFormat="1" ht="13.5" thickBot="1">
      <c r="B23" s="62" t="s">
        <v>30</v>
      </c>
      <c r="C23" s="159">
        <v>1307</v>
      </c>
      <c r="D23" s="160"/>
      <c r="E23" s="159">
        <v>1164</v>
      </c>
      <c r="F23" s="160"/>
      <c r="G23" s="159">
        <v>1966</v>
      </c>
      <c r="H23" s="160"/>
      <c r="I23" s="159">
        <v>1317</v>
      </c>
      <c r="J23" s="160"/>
    </row>
    <row r="24" spans="2:10" s="28" customFormat="1" ht="13.5" thickBot="1">
      <c r="B24" s="62" t="s">
        <v>31</v>
      </c>
      <c r="C24" s="159">
        <v>2295</v>
      </c>
      <c r="D24" s="160"/>
      <c r="E24" s="159">
        <v>1821</v>
      </c>
      <c r="F24" s="160"/>
      <c r="G24" s="159">
        <v>3460</v>
      </c>
      <c r="H24" s="160"/>
      <c r="I24" s="159">
        <v>2315</v>
      </c>
      <c r="J24" s="160"/>
    </row>
    <row r="25" spans="2:10" ht="13.5" thickBot="1">
      <c r="B25" s="62" t="s">
        <v>62</v>
      </c>
      <c r="C25" s="159">
        <v>1193</v>
      </c>
      <c r="D25" s="160"/>
      <c r="E25" s="159">
        <v>1076</v>
      </c>
      <c r="F25" s="160"/>
      <c r="G25" s="159">
        <v>1750</v>
      </c>
      <c r="H25" s="160"/>
      <c r="I25" s="159">
        <v>1199</v>
      </c>
      <c r="J25" s="160"/>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48.xml><?xml version="1.0" encoding="utf-8"?>
<worksheet xmlns="http://schemas.openxmlformats.org/spreadsheetml/2006/main" xmlns:r="http://schemas.openxmlformats.org/officeDocument/2006/relationships">
  <dimension ref="B1:K29"/>
  <sheetViews>
    <sheetView showGridLines="0" zoomScalePageLayoutView="0" workbookViewId="0" topLeftCell="A1">
      <selection activeCell="H35" sqref="H35"/>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132</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53138</v>
      </c>
      <c r="D7" s="59">
        <f>C7/$C$18</f>
        <v>0.021978276505727843</v>
      </c>
      <c r="E7" s="41">
        <v>1610</v>
      </c>
      <c r="F7" s="60">
        <f aca="true" t="shared" si="0" ref="F7:F17">E7/$E$18</f>
        <v>0.023112923138763675</v>
      </c>
      <c r="G7" s="41">
        <v>540</v>
      </c>
      <c r="H7" s="60">
        <f aca="true" t="shared" si="1" ref="H7:H17">G7/$G$18</f>
        <v>0.010558010401595432</v>
      </c>
      <c r="I7" s="41">
        <v>55288</v>
      </c>
      <c r="J7" s="60">
        <f>I7/$I$18</f>
        <v>0.02177931933718198</v>
      </c>
      <c r="K7" s="104"/>
    </row>
    <row r="8" spans="2:11" ht="13.5" customHeight="1">
      <c r="B8" s="30" t="s">
        <v>38</v>
      </c>
      <c r="C8" s="44">
        <v>252731</v>
      </c>
      <c r="D8" s="59">
        <f aca="true" t="shared" si="2" ref="D8:D17">C8/$C$18</f>
        <v>0.10453144265062862</v>
      </c>
      <c r="E8" s="42">
        <v>8276</v>
      </c>
      <c r="F8" s="59">
        <f t="shared" si="0"/>
        <v>0.11880903844497402</v>
      </c>
      <c r="G8" s="42">
        <v>1732</v>
      </c>
      <c r="H8" s="59">
        <f t="shared" si="1"/>
        <v>0.03386384076956165</v>
      </c>
      <c r="I8" s="42">
        <v>262739</v>
      </c>
      <c r="J8" s="59">
        <f aca="true" t="shared" si="3" ref="J8:J17">I8/$I$18</f>
        <v>0.10349943176334568</v>
      </c>
      <c r="K8" s="104"/>
    </row>
    <row r="9" spans="2:11" ht="13.5" customHeight="1">
      <c r="B9" s="30" t="s">
        <v>39</v>
      </c>
      <c r="C9" s="44">
        <v>200470</v>
      </c>
      <c r="D9" s="59">
        <f t="shared" si="2"/>
        <v>0.0829158999417227</v>
      </c>
      <c r="E9" s="42">
        <v>6855</v>
      </c>
      <c r="F9" s="59">
        <f t="shared" si="0"/>
        <v>0.09840937150076086</v>
      </c>
      <c r="G9" s="42">
        <v>1835</v>
      </c>
      <c r="H9" s="59">
        <f t="shared" si="1"/>
        <v>0.035877683494310406</v>
      </c>
      <c r="I9" s="42">
        <v>209160</v>
      </c>
      <c r="J9" s="59">
        <f t="shared" si="3"/>
        <v>0.08239333006375674</v>
      </c>
      <c r="K9" s="104"/>
    </row>
    <row r="10" spans="2:11" ht="13.5" customHeight="1">
      <c r="B10" s="30" t="s">
        <v>40</v>
      </c>
      <c r="C10" s="44">
        <v>294331</v>
      </c>
      <c r="D10" s="59">
        <f t="shared" si="2"/>
        <v>0.1217375155671531</v>
      </c>
      <c r="E10" s="42">
        <v>9840</v>
      </c>
      <c r="F10" s="59">
        <f t="shared" si="0"/>
        <v>0.1412615923512016</v>
      </c>
      <c r="G10" s="42">
        <v>3411</v>
      </c>
      <c r="H10" s="59">
        <f t="shared" si="1"/>
        <v>0.06669143237007781</v>
      </c>
      <c r="I10" s="42">
        <v>307582</v>
      </c>
      <c r="J10" s="59">
        <f t="shared" si="3"/>
        <v>0.12116420562091426</v>
      </c>
      <c r="K10" s="104"/>
    </row>
    <row r="11" spans="2:11" ht="13.5" customHeight="1">
      <c r="B11" s="30" t="s">
        <v>41</v>
      </c>
      <c r="C11" s="44">
        <v>432044</v>
      </c>
      <c r="D11" s="59">
        <f t="shared" si="2"/>
        <v>0.17869664824872372</v>
      </c>
      <c r="E11" s="42">
        <v>14403</v>
      </c>
      <c r="F11" s="59">
        <f t="shared" si="0"/>
        <v>0.20676734904820696</v>
      </c>
      <c r="G11" s="42">
        <v>7876</v>
      </c>
      <c r="H11" s="59">
        <f t="shared" si="1"/>
        <v>0.1539905368943808</v>
      </c>
      <c r="I11" s="42">
        <v>454323</v>
      </c>
      <c r="J11" s="59">
        <f t="shared" si="3"/>
        <v>0.17896913795446623</v>
      </c>
      <c r="K11" s="104"/>
    </row>
    <row r="12" spans="2:11" ht="13.5" customHeight="1">
      <c r="B12" s="30" t="s">
        <v>42</v>
      </c>
      <c r="C12" s="44">
        <v>330041</v>
      </c>
      <c r="D12" s="59">
        <f t="shared" si="2"/>
        <v>0.13650744017891006</v>
      </c>
      <c r="E12" s="42">
        <v>10534</v>
      </c>
      <c r="F12" s="59">
        <f t="shared" si="0"/>
        <v>0.15122455425076803</v>
      </c>
      <c r="G12" s="42">
        <v>8679</v>
      </c>
      <c r="H12" s="59">
        <f t="shared" si="1"/>
        <v>0.16969068939897547</v>
      </c>
      <c r="I12" s="42">
        <v>349254</v>
      </c>
      <c r="J12" s="59">
        <f t="shared" si="3"/>
        <v>0.13757984365121104</v>
      </c>
      <c r="K12" s="104"/>
    </row>
    <row r="13" spans="2:11" ht="13.5" customHeight="1">
      <c r="B13" s="30" t="s">
        <v>43</v>
      </c>
      <c r="C13" s="44">
        <v>213972</v>
      </c>
      <c r="D13" s="59">
        <f t="shared" si="2"/>
        <v>0.08850042870419658</v>
      </c>
      <c r="E13" s="42">
        <v>6123</v>
      </c>
      <c r="F13" s="59">
        <f t="shared" si="0"/>
        <v>0.08790088719170806</v>
      </c>
      <c r="G13" s="42">
        <v>6866</v>
      </c>
      <c r="H13" s="59">
        <f t="shared" si="1"/>
        <v>0.1342431470691745</v>
      </c>
      <c r="I13" s="42">
        <v>226961</v>
      </c>
      <c r="J13" s="59">
        <f t="shared" si="3"/>
        <v>0.0894055870367197</v>
      </c>
      <c r="K13" s="104"/>
    </row>
    <row r="14" spans="2:11" ht="13.5" customHeight="1">
      <c r="B14" s="30" t="s">
        <v>44</v>
      </c>
      <c r="C14" s="44">
        <v>138879</v>
      </c>
      <c r="D14" s="59">
        <f t="shared" si="2"/>
        <v>0.05744139905225972</v>
      </c>
      <c r="E14" s="42">
        <v>3511</v>
      </c>
      <c r="F14" s="59">
        <f t="shared" si="0"/>
        <v>0.05040339946596227</v>
      </c>
      <c r="G14" s="42">
        <v>4962</v>
      </c>
      <c r="H14" s="59">
        <f t="shared" si="1"/>
        <v>0.09701638446799359</v>
      </c>
      <c r="I14" s="42">
        <v>147352</v>
      </c>
      <c r="J14" s="59">
        <f t="shared" si="3"/>
        <v>0.058045620441550407</v>
      </c>
      <c r="K14" s="104"/>
    </row>
    <row r="15" spans="2:11" ht="13.5" customHeight="1">
      <c r="B15" s="30" t="s">
        <v>45</v>
      </c>
      <c r="C15" s="44">
        <v>165060</v>
      </c>
      <c r="D15" s="59">
        <f t="shared" si="2"/>
        <v>0.0682700575865753</v>
      </c>
      <c r="E15" s="42">
        <v>3757</v>
      </c>
      <c r="F15" s="59">
        <f t="shared" si="0"/>
        <v>0.05393493927474231</v>
      </c>
      <c r="G15" s="42">
        <v>6091</v>
      </c>
      <c r="H15" s="59">
        <f t="shared" si="1"/>
        <v>0.11909044695577367</v>
      </c>
      <c r="I15" s="42">
        <v>174908</v>
      </c>
      <c r="J15" s="59">
        <f t="shared" si="3"/>
        <v>0.06890061471979138</v>
      </c>
      <c r="K15" s="104"/>
    </row>
    <row r="16" spans="2:11" ht="13.5" customHeight="1">
      <c r="B16" s="30" t="s">
        <v>46</v>
      </c>
      <c r="C16" s="44">
        <v>159128</v>
      </c>
      <c r="D16" s="59">
        <f t="shared" si="2"/>
        <v>0.06581653776588242</v>
      </c>
      <c r="E16" s="42">
        <v>2820</v>
      </c>
      <c r="F16" s="59">
        <f t="shared" si="0"/>
        <v>0.04048350512503948</v>
      </c>
      <c r="G16" s="42">
        <v>5120</v>
      </c>
      <c r="H16" s="59">
        <f t="shared" si="1"/>
        <v>0.10010558010401595</v>
      </c>
      <c r="I16" s="42">
        <v>167068</v>
      </c>
      <c r="J16" s="59">
        <f t="shared" si="3"/>
        <v>0.06581224357951669</v>
      </c>
      <c r="K16" s="104"/>
    </row>
    <row r="17" spans="2:11" ht="13.5" customHeight="1" thickBot="1">
      <c r="B17" s="30" t="s">
        <v>47</v>
      </c>
      <c r="C17" s="44">
        <v>177957</v>
      </c>
      <c r="D17" s="59">
        <f t="shared" si="2"/>
        <v>0.07360435379821992</v>
      </c>
      <c r="E17" s="42">
        <v>1929</v>
      </c>
      <c r="F17" s="59">
        <f t="shared" si="0"/>
        <v>0.02769244020787275</v>
      </c>
      <c r="G17" s="42">
        <v>4034</v>
      </c>
      <c r="H17" s="59">
        <f t="shared" si="1"/>
        <v>0.0788722480741407</v>
      </c>
      <c r="I17" s="42">
        <v>183920</v>
      </c>
      <c r="J17" s="59">
        <f t="shared" si="3"/>
        <v>0.0724506658315459</v>
      </c>
      <c r="K17" s="104"/>
    </row>
    <row r="18" spans="2:11" ht="16.5" customHeight="1" thickBot="1">
      <c r="B18" s="77" t="s">
        <v>27</v>
      </c>
      <c r="C18" s="66">
        <f aca="true" t="shared" si="4" ref="C18:J18">SUM(C7:C17)</f>
        <v>2417751</v>
      </c>
      <c r="D18" s="65">
        <f t="shared" si="4"/>
        <v>1</v>
      </c>
      <c r="E18" s="64">
        <f t="shared" si="4"/>
        <v>69658</v>
      </c>
      <c r="F18" s="65">
        <f t="shared" si="4"/>
        <v>1</v>
      </c>
      <c r="G18" s="64">
        <f t="shared" si="4"/>
        <v>51146</v>
      </c>
      <c r="H18" s="65">
        <f t="shared" si="4"/>
        <v>0.9999999999999999</v>
      </c>
      <c r="I18" s="64">
        <f t="shared" si="4"/>
        <v>2538555</v>
      </c>
      <c r="J18" s="65">
        <f t="shared" si="4"/>
        <v>0.9999999999999999</v>
      </c>
      <c r="K18" s="104"/>
    </row>
    <row r="19" spans="2:11" s="28" customFormat="1" ht="14.25" customHeight="1" thickBot="1">
      <c r="B19" s="61" t="s">
        <v>28</v>
      </c>
      <c r="C19" s="159">
        <v>732</v>
      </c>
      <c r="D19" s="160"/>
      <c r="E19" s="159">
        <v>688</v>
      </c>
      <c r="F19" s="160"/>
      <c r="G19" s="159">
        <v>1038</v>
      </c>
      <c r="H19" s="160"/>
      <c r="I19" s="159">
        <v>735</v>
      </c>
      <c r="J19" s="160"/>
      <c r="K19" s="22"/>
    </row>
    <row r="20" spans="2:11" s="28" customFormat="1" ht="14.25" customHeight="1" thickBot="1">
      <c r="B20" s="62" t="s">
        <v>29</v>
      </c>
      <c r="C20" s="159">
        <v>1362</v>
      </c>
      <c r="D20" s="160"/>
      <c r="E20" s="159">
        <v>1272</v>
      </c>
      <c r="F20" s="160"/>
      <c r="G20" s="159">
        <v>1676</v>
      </c>
      <c r="H20" s="160"/>
      <c r="I20" s="159">
        <v>1368</v>
      </c>
      <c r="J20" s="160"/>
      <c r="K20" s="22"/>
    </row>
    <row r="21" spans="2:11" s="28" customFormat="1" ht="14.25" customHeight="1" thickBot="1">
      <c r="B21" s="62" t="s">
        <v>48</v>
      </c>
      <c r="C21" s="159">
        <v>1734</v>
      </c>
      <c r="D21" s="160"/>
      <c r="E21" s="159">
        <v>1639</v>
      </c>
      <c r="F21" s="160"/>
      <c r="G21" s="159">
        <v>2049</v>
      </c>
      <c r="H21" s="160"/>
      <c r="I21" s="159">
        <v>1737</v>
      </c>
      <c r="J21" s="160"/>
      <c r="K21" s="22"/>
    </row>
    <row r="22" spans="2:11" s="28" customFormat="1" ht="13.5" thickBot="1">
      <c r="B22" s="62" t="s">
        <v>30</v>
      </c>
      <c r="C22" s="159">
        <v>2306</v>
      </c>
      <c r="D22" s="160"/>
      <c r="E22" s="159">
        <v>2022</v>
      </c>
      <c r="F22" s="160"/>
      <c r="G22" s="159">
        <v>2658</v>
      </c>
      <c r="H22" s="160"/>
      <c r="I22" s="159">
        <v>2306</v>
      </c>
      <c r="J22" s="160"/>
      <c r="K22" s="22"/>
    </row>
    <row r="23" spans="2:11" s="28" customFormat="1" ht="13.5" thickBot="1">
      <c r="B23" s="62" t="s">
        <v>31</v>
      </c>
      <c r="C23" s="159">
        <v>4692</v>
      </c>
      <c r="D23" s="160"/>
      <c r="E23" s="159">
        <v>3329</v>
      </c>
      <c r="F23" s="160"/>
      <c r="G23" s="159">
        <v>4722</v>
      </c>
      <c r="H23" s="160"/>
      <c r="I23" s="159">
        <v>4656</v>
      </c>
      <c r="J23" s="160"/>
      <c r="K23" s="22"/>
    </row>
    <row r="24" spans="2:10" ht="13.5" thickBot="1">
      <c r="B24" s="62" t="s">
        <v>91</v>
      </c>
      <c r="C24" s="159">
        <v>2082</v>
      </c>
      <c r="D24" s="160"/>
      <c r="E24" s="159">
        <v>1770</v>
      </c>
      <c r="F24" s="160"/>
      <c r="G24" s="159">
        <v>2372</v>
      </c>
      <c r="H24" s="160"/>
      <c r="I24" s="159">
        <v>2079</v>
      </c>
      <c r="J24" s="160"/>
    </row>
    <row r="25" ht="10.5" customHeight="1"/>
    <row r="26" ht="12.75">
      <c r="C26" s="105"/>
    </row>
    <row r="27" spans="3:11" ht="12.75">
      <c r="C27" s="161"/>
      <c r="D27" s="161"/>
      <c r="E27" s="161"/>
      <c r="F27" s="161"/>
      <c r="G27" s="161"/>
      <c r="H27" s="161"/>
      <c r="I27" s="161"/>
      <c r="J27" s="161"/>
      <c r="K27" s="105"/>
    </row>
    <row r="28" spans="7:11" ht="12.75">
      <c r="G28" s="161"/>
      <c r="H28" s="161"/>
      <c r="K28" s="105"/>
    </row>
    <row r="29" ht="12.75">
      <c r="G29" s="105"/>
    </row>
  </sheetData>
  <sheetProtection/>
  <mergeCells count="34">
    <mergeCell ref="B4:B6"/>
    <mergeCell ref="C4:D5"/>
    <mergeCell ref="E4:F5"/>
    <mergeCell ref="G4:H5"/>
    <mergeCell ref="I4:J5"/>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G28:H28"/>
    <mergeCell ref="C24:D24"/>
    <mergeCell ref="E24:F24"/>
    <mergeCell ref="G24:H24"/>
    <mergeCell ref="I24:J24"/>
    <mergeCell ref="C27:D27"/>
    <mergeCell ref="E27:F27"/>
    <mergeCell ref="G27:H27"/>
    <mergeCell ref="I27:J27"/>
  </mergeCell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H35" sqref="H35"/>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133</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35871</v>
      </c>
      <c r="D7" s="59">
        <f aca="true" t="shared" si="0" ref="D7:D18">C7/$C$19</f>
        <v>0.014836515422804085</v>
      </c>
      <c r="E7" s="41">
        <v>0</v>
      </c>
      <c r="F7" s="59">
        <f aca="true" t="shared" si="1" ref="F7:F18">E7/$E$19</f>
        <v>0</v>
      </c>
      <c r="G7" s="41">
        <v>0</v>
      </c>
      <c r="H7" s="59">
        <f aca="true" t="shared" si="2" ref="H7:H18">G7/$G$19</f>
        <v>0</v>
      </c>
      <c r="I7" s="41">
        <v>35871</v>
      </c>
      <c r="J7" s="60">
        <f>I7/$I$19</f>
        <v>0.014130479741427702</v>
      </c>
    </row>
    <row r="8" spans="2:10" ht="13.5" customHeight="1">
      <c r="B8" s="40" t="s">
        <v>51</v>
      </c>
      <c r="C8" s="42">
        <v>105831</v>
      </c>
      <c r="D8" s="59">
        <f t="shared" si="0"/>
        <v>0.04377249766415152</v>
      </c>
      <c r="E8" s="42">
        <v>14</v>
      </c>
      <c r="F8" s="59">
        <f t="shared" si="1"/>
        <v>0.00020098194033707544</v>
      </c>
      <c r="G8" s="42">
        <v>0</v>
      </c>
      <c r="H8" s="59">
        <f t="shared" si="2"/>
        <v>0</v>
      </c>
      <c r="I8" s="42">
        <v>105845</v>
      </c>
      <c r="J8" s="59">
        <f aca="true" t="shared" si="3" ref="J8:J18">I8/$I$19</f>
        <v>0.04169498001815994</v>
      </c>
    </row>
    <row r="9" spans="2:10" ht="13.5" customHeight="1">
      <c r="B9" s="40" t="s">
        <v>52</v>
      </c>
      <c r="C9" s="42">
        <v>292672</v>
      </c>
      <c r="D9" s="59">
        <f t="shared" si="0"/>
        <v>0.12105134068810229</v>
      </c>
      <c r="E9" s="42">
        <v>13887</v>
      </c>
      <c r="F9" s="59">
        <f t="shared" si="1"/>
        <v>0.1993597289614976</v>
      </c>
      <c r="G9" s="42">
        <v>2475</v>
      </c>
      <c r="H9" s="59">
        <f t="shared" si="2"/>
        <v>0.0483908810073124</v>
      </c>
      <c r="I9" s="42">
        <v>309034</v>
      </c>
      <c r="J9" s="59">
        <f t="shared" si="3"/>
        <v>0.12173618456168962</v>
      </c>
    </row>
    <row r="10" spans="2:10" ht="13.5" customHeight="1">
      <c r="B10" s="40" t="s">
        <v>53</v>
      </c>
      <c r="C10" s="42">
        <v>559548</v>
      </c>
      <c r="D10" s="59">
        <f t="shared" si="0"/>
        <v>0.23143326173787127</v>
      </c>
      <c r="E10" s="42">
        <v>18894</v>
      </c>
      <c r="F10" s="59">
        <f t="shared" si="1"/>
        <v>0.2712394843377645</v>
      </c>
      <c r="G10" s="42">
        <v>2994</v>
      </c>
      <c r="H10" s="59">
        <f t="shared" si="2"/>
        <v>0.058538302115512454</v>
      </c>
      <c r="I10" s="42">
        <v>581436</v>
      </c>
      <c r="J10" s="59">
        <f t="shared" si="3"/>
        <v>0.2290421125404019</v>
      </c>
    </row>
    <row r="11" spans="2:10" ht="13.5" customHeight="1">
      <c r="B11" s="40" t="s">
        <v>54</v>
      </c>
      <c r="C11" s="42">
        <v>749930</v>
      </c>
      <c r="D11" s="59">
        <f t="shared" si="0"/>
        <v>0.3101766889973368</v>
      </c>
      <c r="E11" s="42">
        <v>23814</v>
      </c>
      <c r="F11" s="59">
        <f t="shared" si="1"/>
        <v>0.3418702805133653</v>
      </c>
      <c r="G11" s="42">
        <v>8131</v>
      </c>
      <c r="H11" s="59">
        <f t="shared" si="2"/>
        <v>0.1589762640284675</v>
      </c>
      <c r="I11" s="42">
        <v>781875</v>
      </c>
      <c r="J11" s="59">
        <f t="shared" si="3"/>
        <v>0.30800002363549345</v>
      </c>
    </row>
    <row r="12" spans="2:10" ht="13.5" customHeight="1">
      <c r="B12" s="40" t="s">
        <v>55</v>
      </c>
      <c r="C12" s="42">
        <v>257686</v>
      </c>
      <c r="D12" s="59">
        <f t="shared" si="0"/>
        <v>0.10658086792229639</v>
      </c>
      <c r="E12" s="42">
        <v>5967</v>
      </c>
      <c r="F12" s="59">
        <f t="shared" si="1"/>
        <v>0.08566137414223779</v>
      </c>
      <c r="G12" s="42">
        <v>11276</v>
      </c>
      <c r="H12" s="59">
        <f t="shared" si="2"/>
        <v>0.2204668986822039</v>
      </c>
      <c r="I12" s="42">
        <v>274929</v>
      </c>
      <c r="J12" s="59">
        <f t="shared" si="3"/>
        <v>0.1083013761766044</v>
      </c>
    </row>
    <row r="13" spans="2:10" ht="13.5" customHeight="1">
      <c r="B13" s="40" t="s">
        <v>56</v>
      </c>
      <c r="C13" s="42">
        <v>133141</v>
      </c>
      <c r="D13" s="59">
        <f t="shared" si="0"/>
        <v>0.055068119090841035</v>
      </c>
      <c r="E13" s="42">
        <v>2727</v>
      </c>
      <c r="F13" s="59">
        <f t="shared" si="1"/>
        <v>0.03914841080708605</v>
      </c>
      <c r="G13" s="42">
        <v>8381</v>
      </c>
      <c r="H13" s="59">
        <f t="shared" si="2"/>
        <v>0.16386423180698392</v>
      </c>
      <c r="I13" s="42">
        <v>144249</v>
      </c>
      <c r="J13" s="59">
        <f t="shared" si="3"/>
        <v>0.056823271506821794</v>
      </c>
    </row>
    <row r="14" spans="2:10" ht="13.5" customHeight="1">
      <c r="B14" s="40" t="s">
        <v>57</v>
      </c>
      <c r="C14" s="42">
        <v>92841</v>
      </c>
      <c r="D14" s="59">
        <f t="shared" si="0"/>
        <v>0.03839973595295793</v>
      </c>
      <c r="E14" s="42">
        <v>1474</v>
      </c>
      <c r="F14" s="59">
        <f t="shared" si="1"/>
        <v>0.0211605271469178</v>
      </c>
      <c r="G14" s="42">
        <v>5561</v>
      </c>
      <c r="H14" s="59">
        <f t="shared" si="2"/>
        <v>0.10872795526531889</v>
      </c>
      <c r="I14" s="42">
        <v>99876</v>
      </c>
      <c r="J14" s="59">
        <f t="shared" si="3"/>
        <v>0.039343642347713564</v>
      </c>
    </row>
    <row r="15" spans="2:10" ht="13.5" customHeight="1">
      <c r="B15" s="40" t="s">
        <v>58</v>
      </c>
      <c r="C15" s="42">
        <v>60412</v>
      </c>
      <c r="D15" s="59">
        <f t="shared" si="0"/>
        <v>0.02498685762098744</v>
      </c>
      <c r="E15" s="42">
        <v>957</v>
      </c>
      <c r="F15" s="59">
        <f t="shared" si="1"/>
        <v>0.013738551207327226</v>
      </c>
      <c r="G15" s="42">
        <v>3431</v>
      </c>
      <c r="H15" s="59">
        <f t="shared" si="2"/>
        <v>0.06708246979235913</v>
      </c>
      <c r="I15" s="42">
        <v>64800</v>
      </c>
      <c r="J15" s="59">
        <f t="shared" si="3"/>
        <v>0.025526332894107082</v>
      </c>
    </row>
    <row r="16" spans="2:10" ht="13.5" customHeight="1">
      <c r="B16" s="40" t="s">
        <v>59</v>
      </c>
      <c r="C16" s="42">
        <v>31993</v>
      </c>
      <c r="D16" s="59">
        <f t="shared" si="0"/>
        <v>0.013232545452364615</v>
      </c>
      <c r="E16" s="42">
        <v>604</v>
      </c>
      <c r="F16" s="59">
        <f t="shared" si="1"/>
        <v>0.008670935140256682</v>
      </c>
      <c r="G16" s="42">
        <v>2287</v>
      </c>
      <c r="H16" s="59">
        <f t="shared" si="2"/>
        <v>0.044715129237868065</v>
      </c>
      <c r="I16" s="42">
        <v>34884</v>
      </c>
      <c r="J16" s="59">
        <f t="shared" si="3"/>
        <v>0.013741675874660979</v>
      </c>
    </row>
    <row r="17" spans="2:10" ht="13.5" customHeight="1">
      <c r="B17" s="40" t="s">
        <v>60</v>
      </c>
      <c r="C17" s="42">
        <v>36650</v>
      </c>
      <c r="D17" s="59">
        <f t="shared" si="0"/>
        <v>0.015158715682466888</v>
      </c>
      <c r="E17" s="42">
        <v>648</v>
      </c>
      <c r="F17" s="59">
        <f t="shared" si="1"/>
        <v>0.009302592667030348</v>
      </c>
      <c r="G17" s="42">
        <v>2697</v>
      </c>
      <c r="H17" s="59">
        <f t="shared" si="2"/>
        <v>0.05273139639463496</v>
      </c>
      <c r="I17" s="42">
        <v>39995</v>
      </c>
      <c r="J17" s="59">
        <f t="shared" si="3"/>
        <v>0.015755025989194642</v>
      </c>
    </row>
    <row r="18" spans="2:10" ht="13.5" customHeight="1" thickBot="1">
      <c r="B18" s="40" t="s">
        <v>61</v>
      </c>
      <c r="C18" s="42">
        <v>61176</v>
      </c>
      <c r="D18" s="59">
        <f t="shared" si="0"/>
        <v>0.025302853767819763</v>
      </c>
      <c r="E18" s="42">
        <v>672</v>
      </c>
      <c r="F18" s="59">
        <f t="shared" si="1"/>
        <v>0.00964713313617962</v>
      </c>
      <c r="G18" s="42">
        <v>3913</v>
      </c>
      <c r="H18" s="59">
        <f t="shared" si="2"/>
        <v>0.07650647166933876</v>
      </c>
      <c r="I18" s="42">
        <v>65761</v>
      </c>
      <c r="J18" s="59">
        <f t="shared" si="3"/>
        <v>0.025904894713724935</v>
      </c>
    </row>
    <row r="19" spans="2:10" ht="17.25" customHeight="1" thickBot="1">
      <c r="B19" s="35" t="s">
        <v>27</v>
      </c>
      <c r="C19" s="46">
        <f aca="true" t="shared" si="4" ref="C19:H19">SUM(C7:C18)</f>
        <v>2417751</v>
      </c>
      <c r="D19" s="45">
        <f t="shared" si="4"/>
        <v>1</v>
      </c>
      <c r="E19" s="46">
        <f t="shared" si="4"/>
        <v>69658</v>
      </c>
      <c r="F19" s="45">
        <f t="shared" si="4"/>
        <v>1</v>
      </c>
      <c r="G19" s="46">
        <f t="shared" si="4"/>
        <v>51146</v>
      </c>
      <c r="H19" s="45">
        <f t="shared" si="4"/>
        <v>1</v>
      </c>
      <c r="I19" s="46">
        <f>SUM(I7:I18)</f>
        <v>2538555</v>
      </c>
      <c r="J19" s="45">
        <f>SUM(J7:J18)</f>
        <v>1</v>
      </c>
    </row>
    <row r="20" spans="2:10" s="28" customFormat="1" ht="14.25" customHeight="1" thickBot="1">
      <c r="B20" s="62" t="s">
        <v>28</v>
      </c>
      <c r="C20" s="159">
        <v>462</v>
      </c>
      <c r="D20" s="160"/>
      <c r="E20" s="159">
        <v>628</v>
      </c>
      <c r="F20" s="160"/>
      <c r="G20" s="159">
        <v>759</v>
      </c>
      <c r="H20" s="160"/>
      <c r="I20" s="159">
        <v>475</v>
      </c>
      <c r="J20" s="160"/>
    </row>
    <row r="21" spans="2:10" s="28" customFormat="1" ht="14.25" customHeight="1" thickBot="1">
      <c r="B21" s="62" t="s">
        <v>29</v>
      </c>
      <c r="C21" s="159">
        <v>877</v>
      </c>
      <c r="D21" s="160"/>
      <c r="E21" s="159">
        <v>832</v>
      </c>
      <c r="F21" s="160"/>
      <c r="G21" s="159">
        <v>1230</v>
      </c>
      <c r="H21" s="160"/>
      <c r="I21" s="159">
        <v>877</v>
      </c>
      <c r="J21" s="160"/>
    </row>
    <row r="22" spans="2:10" s="28" customFormat="1" ht="14.25" customHeight="1" thickBot="1">
      <c r="B22" s="62" t="s">
        <v>48</v>
      </c>
      <c r="C22" s="159">
        <v>1053</v>
      </c>
      <c r="D22" s="160"/>
      <c r="E22" s="159">
        <v>1015</v>
      </c>
      <c r="F22" s="160"/>
      <c r="G22" s="159">
        <v>1516</v>
      </c>
      <c r="H22" s="160"/>
      <c r="I22" s="159">
        <v>1056</v>
      </c>
      <c r="J22" s="160"/>
    </row>
    <row r="23" spans="2:10" s="28" customFormat="1" ht="13.5" thickBot="1">
      <c r="B23" s="62" t="s">
        <v>30</v>
      </c>
      <c r="C23" s="159">
        <v>1307</v>
      </c>
      <c r="D23" s="160"/>
      <c r="E23" s="159">
        <v>1174</v>
      </c>
      <c r="F23" s="160"/>
      <c r="G23" s="159">
        <v>1976</v>
      </c>
      <c r="H23" s="160"/>
      <c r="I23" s="159">
        <v>1321</v>
      </c>
      <c r="J23" s="160"/>
    </row>
    <row r="24" spans="2:10" s="28" customFormat="1" ht="13.5" thickBot="1">
      <c r="B24" s="62" t="s">
        <v>31</v>
      </c>
      <c r="C24" s="159">
        <v>2307</v>
      </c>
      <c r="D24" s="160"/>
      <c r="E24" s="159">
        <v>1886</v>
      </c>
      <c r="F24" s="160"/>
      <c r="G24" s="159">
        <v>3510</v>
      </c>
      <c r="H24" s="160"/>
      <c r="I24" s="159">
        <v>2333</v>
      </c>
      <c r="J24" s="160"/>
    </row>
    <row r="25" spans="2:10" ht="13.5" thickBot="1">
      <c r="B25" s="62" t="s">
        <v>62</v>
      </c>
      <c r="C25" s="159">
        <v>1192</v>
      </c>
      <c r="D25" s="160"/>
      <c r="E25" s="159">
        <v>1086</v>
      </c>
      <c r="F25" s="160"/>
      <c r="G25" s="159">
        <v>1755</v>
      </c>
      <c r="H25" s="160"/>
      <c r="I25" s="159">
        <v>1200</v>
      </c>
      <c r="J25" s="160"/>
    </row>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5.xml><?xml version="1.0" encoding="utf-8"?>
<worksheet xmlns="http://schemas.openxmlformats.org/spreadsheetml/2006/main" xmlns:r="http://schemas.openxmlformats.org/officeDocument/2006/relationships">
  <dimension ref="B2:B21"/>
  <sheetViews>
    <sheetView showGridLines="0" zoomScalePageLayoutView="0" workbookViewId="0" topLeftCell="A1">
      <selection activeCell="A1" sqref="A1"/>
    </sheetView>
  </sheetViews>
  <sheetFormatPr defaultColWidth="13.33203125" defaultRowHeight="12.75"/>
  <cols>
    <col min="1" max="1" width="4.5" style="55" customWidth="1"/>
    <col min="2" max="16384" width="13.33203125" style="55" customWidth="1"/>
  </cols>
  <sheetData>
    <row r="2" ht="18">
      <c r="B2" s="56" t="s">
        <v>83</v>
      </c>
    </row>
    <row r="4" ht="18">
      <c r="B4" s="55" t="s">
        <v>80</v>
      </c>
    </row>
    <row r="5" ht="15">
      <c r="B5" s="55" t="s">
        <v>81</v>
      </c>
    </row>
    <row r="6" ht="15">
      <c r="B6" s="55" t="s">
        <v>85</v>
      </c>
    </row>
    <row r="7" ht="15">
      <c r="B7" s="55" t="s">
        <v>84</v>
      </c>
    </row>
    <row r="8" ht="15">
      <c r="B8" s="55" t="s">
        <v>169</v>
      </c>
    </row>
    <row r="9" ht="15">
      <c r="B9" s="55" t="s">
        <v>75</v>
      </c>
    </row>
    <row r="10" ht="15">
      <c r="B10" s="55" t="s">
        <v>76</v>
      </c>
    </row>
    <row r="11" ht="15">
      <c r="B11" s="55" t="s">
        <v>77</v>
      </c>
    </row>
    <row r="12" ht="15">
      <c r="B12" s="55" t="s">
        <v>232</v>
      </c>
    </row>
    <row r="13" ht="15">
      <c r="B13" s="55" t="s">
        <v>233</v>
      </c>
    </row>
    <row r="14" ht="15">
      <c r="B14" s="55" t="s">
        <v>231</v>
      </c>
    </row>
    <row r="15" ht="15">
      <c r="B15" s="55" t="s">
        <v>230</v>
      </c>
    </row>
    <row r="16" ht="15">
      <c r="B16" s="55" t="s">
        <v>234</v>
      </c>
    </row>
    <row r="17" ht="15">
      <c r="B17" s="55" t="s">
        <v>78</v>
      </c>
    </row>
    <row r="18" ht="15">
      <c r="B18" s="55" t="s">
        <v>79</v>
      </c>
    </row>
    <row r="20" ht="15">
      <c r="B20" s="54" t="s">
        <v>235</v>
      </c>
    </row>
    <row r="21" ht="15">
      <c r="B21" s="57" t="s">
        <v>82</v>
      </c>
    </row>
  </sheetData>
  <sheetProtection/>
  <printOptions/>
  <pageMargins left="0.787401575" right="0.787401575" top="0.984251969" bottom="0.984251969" header="0.4921259845" footer="0.4921259845"/>
  <pageSetup horizontalDpi="600" verticalDpi="600" orientation="portrait" paperSize="9" r:id="rId1"/>
</worksheet>
</file>

<file path=xl/worksheets/sheet50.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C34" sqref="C34"/>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130</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57179</v>
      </c>
      <c r="D7" s="59">
        <f>C7/$C$18</f>
        <v>0.0221268543367342</v>
      </c>
      <c r="E7" s="41">
        <v>2454</v>
      </c>
      <c r="F7" s="60">
        <f aca="true" t="shared" si="0" ref="F7:F17">E7/$E$18</f>
        <v>0.024089525866300185</v>
      </c>
      <c r="G7" s="41">
        <v>615</v>
      </c>
      <c r="H7" s="60">
        <f aca="true" t="shared" si="1" ref="H7:H17">G7/$G$18</f>
        <v>0.011533917218356745</v>
      </c>
      <c r="I7" s="41">
        <v>60248</v>
      </c>
      <c r="J7" s="60">
        <f>I7/$I$18</f>
        <v>0.02199365101615866</v>
      </c>
      <c r="K7" s="104"/>
    </row>
    <row r="8" spans="2:11" ht="13.5" customHeight="1">
      <c r="B8" s="30" t="s">
        <v>38</v>
      </c>
      <c r="C8" s="44">
        <v>271633</v>
      </c>
      <c r="D8" s="59">
        <f aca="true" t="shared" si="2" ref="D8:D17">C8/$C$18</f>
        <v>0.10511523153693</v>
      </c>
      <c r="E8" s="42">
        <v>12506</v>
      </c>
      <c r="F8" s="59">
        <f t="shared" si="0"/>
        <v>0.12276430745067242</v>
      </c>
      <c r="G8" s="42">
        <v>1797</v>
      </c>
      <c r="H8" s="59">
        <f t="shared" si="1"/>
        <v>0.0337015434819302</v>
      </c>
      <c r="I8" s="42">
        <v>285936</v>
      </c>
      <c r="J8" s="59">
        <f aca="true" t="shared" si="3" ref="J8:J17">I8/$I$18</f>
        <v>0.10438149975030446</v>
      </c>
      <c r="K8" s="104"/>
    </row>
    <row r="9" spans="2:11" ht="13.5" customHeight="1">
      <c r="B9" s="30" t="s">
        <v>39</v>
      </c>
      <c r="C9" s="44">
        <v>215265</v>
      </c>
      <c r="D9" s="59">
        <f t="shared" si="2"/>
        <v>0.08330221407854435</v>
      </c>
      <c r="E9" s="42">
        <v>10328</v>
      </c>
      <c r="F9" s="59">
        <f t="shared" si="0"/>
        <v>0.10138411701187788</v>
      </c>
      <c r="G9" s="42">
        <v>1912</v>
      </c>
      <c r="H9" s="59">
        <f t="shared" si="1"/>
        <v>0.035858292230078206</v>
      </c>
      <c r="I9" s="42">
        <v>227505</v>
      </c>
      <c r="J9" s="59">
        <f t="shared" si="3"/>
        <v>0.08305114816145226</v>
      </c>
      <c r="K9" s="104"/>
    </row>
    <row r="10" spans="2:11" ht="13.5" customHeight="1">
      <c r="B10" s="30" t="s">
        <v>40</v>
      </c>
      <c r="C10" s="44">
        <v>313654</v>
      </c>
      <c r="D10" s="59">
        <f t="shared" si="2"/>
        <v>0.12137631595750238</v>
      </c>
      <c r="E10" s="42">
        <v>14660</v>
      </c>
      <c r="F10" s="59">
        <f t="shared" si="0"/>
        <v>0.14390890350446647</v>
      </c>
      <c r="G10" s="42">
        <v>3676</v>
      </c>
      <c r="H10" s="59">
        <f t="shared" si="1"/>
        <v>0.06894094259297462</v>
      </c>
      <c r="I10" s="42">
        <v>331990</v>
      </c>
      <c r="J10" s="59">
        <f t="shared" si="3"/>
        <v>0.12119360312134035</v>
      </c>
      <c r="K10" s="104"/>
    </row>
    <row r="11" spans="2:11" ht="13.5" customHeight="1">
      <c r="B11" s="30" t="s">
        <v>41</v>
      </c>
      <c r="C11" s="44">
        <v>465994</v>
      </c>
      <c r="D11" s="59">
        <f t="shared" si="2"/>
        <v>0.1803281162628258</v>
      </c>
      <c r="E11" s="42">
        <v>21014</v>
      </c>
      <c r="F11" s="59">
        <f t="shared" si="0"/>
        <v>0.20628251693334643</v>
      </c>
      <c r="G11" s="42">
        <v>8393</v>
      </c>
      <c r="H11" s="59">
        <f t="shared" si="1"/>
        <v>0.15740514994092383</v>
      </c>
      <c r="I11" s="42">
        <v>495401</v>
      </c>
      <c r="J11" s="59">
        <f t="shared" si="3"/>
        <v>0.18084711039463577</v>
      </c>
      <c r="K11" s="104"/>
    </row>
    <row r="12" spans="2:11" ht="13.5" customHeight="1">
      <c r="B12" s="30" t="s">
        <v>42</v>
      </c>
      <c r="C12" s="44">
        <v>362276</v>
      </c>
      <c r="D12" s="59">
        <f t="shared" si="2"/>
        <v>0.1401918236012298</v>
      </c>
      <c r="E12" s="42">
        <v>15519</v>
      </c>
      <c r="F12" s="59">
        <f t="shared" si="0"/>
        <v>0.15234121920094237</v>
      </c>
      <c r="G12" s="42">
        <v>9197</v>
      </c>
      <c r="H12" s="59">
        <f t="shared" si="1"/>
        <v>0.17248363684101947</v>
      </c>
      <c r="I12" s="42">
        <v>386992</v>
      </c>
      <c r="J12" s="59">
        <f t="shared" si="3"/>
        <v>0.14127219150918324</v>
      </c>
      <c r="K12" s="104"/>
    </row>
    <row r="13" spans="2:11" ht="13.5" customHeight="1">
      <c r="B13" s="30" t="s">
        <v>43</v>
      </c>
      <c r="C13" s="44">
        <v>233618</v>
      </c>
      <c r="D13" s="59">
        <f t="shared" si="2"/>
        <v>0.09040436972383516</v>
      </c>
      <c r="E13" s="42">
        <v>8825</v>
      </c>
      <c r="F13" s="59">
        <f t="shared" si="0"/>
        <v>0.08663001865122215</v>
      </c>
      <c r="G13" s="42">
        <v>7147</v>
      </c>
      <c r="H13" s="59">
        <f t="shared" si="1"/>
        <v>0.13403724611316367</v>
      </c>
      <c r="I13" s="42">
        <v>249590</v>
      </c>
      <c r="J13" s="59">
        <f t="shared" si="3"/>
        <v>0.09111332089236224</v>
      </c>
      <c r="K13" s="104"/>
    </row>
    <row r="14" spans="2:11" ht="13.5" customHeight="1">
      <c r="B14" s="30" t="s">
        <v>44</v>
      </c>
      <c r="C14" s="44">
        <v>149838</v>
      </c>
      <c r="D14" s="59">
        <f t="shared" si="2"/>
        <v>0.057983588382230875</v>
      </c>
      <c r="E14" s="42">
        <v>4998</v>
      </c>
      <c r="F14" s="59">
        <f t="shared" si="0"/>
        <v>0.04906253067635221</v>
      </c>
      <c r="G14" s="42">
        <v>5056</v>
      </c>
      <c r="H14" s="59">
        <f t="shared" si="1"/>
        <v>0.09482192757075074</v>
      </c>
      <c r="I14" s="42">
        <v>159892</v>
      </c>
      <c r="J14" s="59">
        <f t="shared" si="3"/>
        <v>0.058368889395094284</v>
      </c>
      <c r="K14" s="104"/>
    </row>
    <row r="15" spans="2:11" ht="13.5" customHeight="1">
      <c r="B15" s="30" t="s">
        <v>45</v>
      </c>
      <c r="C15" s="44">
        <v>174692</v>
      </c>
      <c r="D15" s="59">
        <f t="shared" si="2"/>
        <v>0.06760146973176814</v>
      </c>
      <c r="E15" s="42">
        <v>5221</v>
      </c>
      <c r="F15" s="59">
        <f t="shared" si="0"/>
        <v>0.051251595170315106</v>
      </c>
      <c r="G15" s="42">
        <v>6337</v>
      </c>
      <c r="H15" s="59">
        <f t="shared" si="1"/>
        <v>0.11884623319142552</v>
      </c>
      <c r="I15" s="42">
        <v>186250</v>
      </c>
      <c r="J15" s="59">
        <f t="shared" si="3"/>
        <v>0.0679909291886793</v>
      </c>
      <c r="K15" s="104"/>
    </row>
    <row r="16" spans="2:11" ht="13.5" customHeight="1">
      <c r="B16" s="30" t="s">
        <v>46</v>
      </c>
      <c r="C16" s="44">
        <v>162456</v>
      </c>
      <c r="D16" s="59">
        <f t="shared" si="2"/>
        <v>0.06286644131811489</v>
      </c>
      <c r="E16" s="42">
        <v>3828</v>
      </c>
      <c r="F16" s="59">
        <f t="shared" si="0"/>
        <v>0.03757730440757829</v>
      </c>
      <c r="G16" s="42">
        <v>5177</v>
      </c>
      <c r="H16" s="59">
        <f t="shared" si="1"/>
        <v>0.09709120234054125</v>
      </c>
      <c r="I16" s="42">
        <v>171461</v>
      </c>
      <c r="J16" s="59">
        <f t="shared" si="3"/>
        <v>0.06259217562212156</v>
      </c>
      <c r="K16" s="104"/>
    </row>
    <row r="17" spans="2:11" ht="13.5" customHeight="1" thickBot="1">
      <c r="B17" s="30" t="s">
        <v>47</v>
      </c>
      <c r="C17" s="44">
        <v>177540</v>
      </c>
      <c r="D17" s="59">
        <f t="shared" si="2"/>
        <v>0.06870357507028436</v>
      </c>
      <c r="E17" s="42">
        <v>2517</v>
      </c>
      <c r="F17" s="59">
        <f t="shared" si="0"/>
        <v>0.024707961126926473</v>
      </c>
      <c r="G17" s="42">
        <v>4014</v>
      </c>
      <c r="H17" s="59">
        <f t="shared" si="1"/>
        <v>0.07527990847883573</v>
      </c>
      <c r="I17" s="42">
        <v>184071</v>
      </c>
      <c r="J17" s="59">
        <f t="shared" si="3"/>
        <v>0.06719548094866785</v>
      </c>
      <c r="K17" s="104"/>
    </row>
    <row r="18" spans="2:11" ht="16.5" customHeight="1" thickBot="1">
      <c r="B18" s="77" t="s">
        <v>27</v>
      </c>
      <c r="C18" s="66">
        <f aca="true" t="shared" si="4" ref="C18:J18">SUM(C7:C17)</f>
        <v>2584145</v>
      </c>
      <c r="D18" s="65">
        <f t="shared" si="4"/>
        <v>1</v>
      </c>
      <c r="E18" s="64">
        <f t="shared" si="4"/>
        <v>101870</v>
      </c>
      <c r="F18" s="65">
        <f t="shared" si="4"/>
        <v>1</v>
      </c>
      <c r="G18" s="64">
        <f t="shared" si="4"/>
        <v>53321</v>
      </c>
      <c r="H18" s="65">
        <f t="shared" si="4"/>
        <v>0.9999999999999999</v>
      </c>
      <c r="I18" s="64">
        <f t="shared" si="4"/>
        <v>2739336</v>
      </c>
      <c r="J18" s="65">
        <f t="shared" si="4"/>
        <v>1</v>
      </c>
      <c r="K18" s="104"/>
    </row>
    <row r="19" spans="2:11" s="28" customFormat="1" ht="14.25" customHeight="1" thickBot="1">
      <c r="B19" s="61" t="s">
        <v>28</v>
      </c>
      <c r="C19" s="159">
        <v>728</v>
      </c>
      <c r="D19" s="160"/>
      <c r="E19" s="159">
        <v>680</v>
      </c>
      <c r="F19" s="160"/>
      <c r="G19" s="159">
        <v>1034</v>
      </c>
      <c r="H19" s="160"/>
      <c r="I19" s="159">
        <v>730</v>
      </c>
      <c r="J19" s="160"/>
      <c r="K19" s="22"/>
    </row>
    <row r="20" spans="2:11" s="28" customFormat="1" ht="14.25" customHeight="1" thickBot="1">
      <c r="B20" s="62" t="s">
        <v>29</v>
      </c>
      <c r="C20" s="159">
        <v>1360</v>
      </c>
      <c r="D20" s="160"/>
      <c r="E20" s="159">
        <v>1254</v>
      </c>
      <c r="F20" s="160"/>
      <c r="G20" s="159">
        <v>1669</v>
      </c>
      <c r="H20" s="160"/>
      <c r="I20" s="159">
        <v>1363</v>
      </c>
      <c r="J20" s="160"/>
      <c r="K20" s="22"/>
    </row>
    <row r="21" spans="2:11" s="28" customFormat="1" ht="14.25" customHeight="1" thickBot="1">
      <c r="B21" s="62" t="s">
        <v>48</v>
      </c>
      <c r="C21" s="159">
        <v>1731</v>
      </c>
      <c r="D21" s="160"/>
      <c r="E21" s="159">
        <v>1628</v>
      </c>
      <c r="F21" s="160"/>
      <c r="G21" s="159">
        <v>2032</v>
      </c>
      <c r="H21" s="160"/>
      <c r="I21" s="159">
        <v>1733</v>
      </c>
      <c r="J21" s="160"/>
      <c r="K21" s="22"/>
    </row>
    <row r="22" spans="2:11" s="28" customFormat="1" ht="13.5" thickBot="1">
      <c r="B22" s="62" t="s">
        <v>30</v>
      </c>
      <c r="C22" s="159">
        <v>2275</v>
      </c>
      <c r="D22" s="160"/>
      <c r="E22" s="159">
        <v>1997</v>
      </c>
      <c r="F22" s="160"/>
      <c r="G22" s="159">
        <v>2630</v>
      </c>
      <c r="H22" s="160"/>
      <c r="I22" s="159">
        <v>2272</v>
      </c>
      <c r="J22" s="160"/>
      <c r="K22" s="22"/>
    </row>
    <row r="23" spans="2:11" s="28" customFormat="1" ht="13.5" thickBot="1">
      <c r="B23" s="62" t="s">
        <v>31</v>
      </c>
      <c r="C23" s="159">
        <v>4558</v>
      </c>
      <c r="D23" s="160"/>
      <c r="E23" s="159">
        <v>3220</v>
      </c>
      <c r="F23" s="160"/>
      <c r="G23" s="159">
        <v>4632</v>
      </c>
      <c r="H23" s="160"/>
      <c r="I23" s="159">
        <v>4513</v>
      </c>
      <c r="J23" s="160"/>
      <c r="K23" s="22"/>
    </row>
    <row r="24" spans="2:10" ht="13.5" thickBot="1">
      <c r="B24" s="62" t="s">
        <v>91</v>
      </c>
      <c r="C24" s="159">
        <v>2054</v>
      </c>
      <c r="D24" s="160"/>
      <c r="E24" s="159">
        <v>1741</v>
      </c>
      <c r="F24" s="160"/>
      <c r="G24" s="159">
        <v>2349</v>
      </c>
      <c r="H24" s="160"/>
      <c r="I24" s="159">
        <v>2048</v>
      </c>
      <c r="J24" s="160"/>
    </row>
    <row r="25" ht="10.5" customHeight="1"/>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C34" sqref="C34"/>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131</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37247</v>
      </c>
      <c r="D7" s="59">
        <f aca="true" t="shared" si="0" ref="D7:D18">C7/$C$19</f>
        <v>0.014413664867876996</v>
      </c>
      <c r="E7" s="41">
        <v>0</v>
      </c>
      <c r="F7" s="59">
        <f aca="true" t="shared" si="1" ref="F7:F18">E7/$E$19</f>
        <v>0</v>
      </c>
      <c r="G7" s="41">
        <v>0</v>
      </c>
      <c r="H7" s="59">
        <f aca="true" t="shared" si="2" ref="H7:H18">G7/$G$19</f>
        <v>0</v>
      </c>
      <c r="I7" s="41">
        <v>37247</v>
      </c>
      <c r="J7" s="60">
        <f>I7/$I$19</f>
        <v>0.013597090681829465</v>
      </c>
    </row>
    <row r="8" spans="2:10" ht="13.5" customHeight="1">
      <c r="B8" s="40" t="s">
        <v>51</v>
      </c>
      <c r="C8" s="42">
        <v>114088</v>
      </c>
      <c r="D8" s="59">
        <f t="shared" si="0"/>
        <v>0.044149225372415245</v>
      </c>
      <c r="E8" s="42">
        <v>5</v>
      </c>
      <c r="F8" s="59">
        <f t="shared" si="1"/>
        <v>4.908216354176892E-05</v>
      </c>
      <c r="G8" s="42">
        <v>0</v>
      </c>
      <c r="H8" s="59">
        <f t="shared" si="2"/>
        <v>0</v>
      </c>
      <c r="I8" s="42">
        <v>114093</v>
      </c>
      <c r="J8" s="59">
        <f aca="true" t="shared" si="3" ref="J8:J18">I8/$I$19</f>
        <v>0.04164987427610194</v>
      </c>
    </row>
    <row r="9" spans="2:10" ht="13.5" customHeight="1">
      <c r="B9" s="40" t="s">
        <v>52</v>
      </c>
      <c r="C9" s="42">
        <v>312995</v>
      </c>
      <c r="D9" s="59">
        <f t="shared" si="0"/>
        <v>0.12112129930789488</v>
      </c>
      <c r="E9" s="42">
        <v>20923</v>
      </c>
      <c r="F9" s="59">
        <f t="shared" si="1"/>
        <v>0.20538922155688621</v>
      </c>
      <c r="G9" s="42">
        <v>2636</v>
      </c>
      <c r="H9" s="59">
        <f t="shared" si="2"/>
        <v>0.04943643217494045</v>
      </c>
      <c r="I9" s="42">
        <v>336554</v>
      </c>
      <c r="J9" s="59">
        <f t="shared" si="3"/>
        <v>0.1228597003069357</v>
      </c>
    </row>
    <row r="10" spans="2:10" ht="13.5" customHeight="1">
      <c r="B10" s="40" t="s">
        <v>53</v>
      </c>
      <c r="C10" s="42">
        <v>599444</v>
      </c>
      <c r="D10" s="59">
        <f t="shared" si="0"/>
        <v>0.2319699552463194</v>
      </c>
      <c r="E10" s="42">
        <v>27993</v>
      </c>
      <c r="F10" s="59">
        <f t="shared" si="1"/>
        <v>0.27479140080494746</v>
      </c>
      <c r="G10" s="42">
        <v>3073</v>
      </c>
      <c r="H10" s="59">
        <f t="shared" si="2"/>
        <v>0.05763207741790289</v>
      </c>
      <c r="I10" s="42">
        <v>630510</v>
      </c>
      <c r="J10" s="59">
        <f t="shared" si="3"/>
        <v>0.23016891684700233</v>
      </c>
    </row>
    <row r="11" spans="2:10" ht="13.5" customHeight="1">
      <c r="B11" s="40" t="s">
        <v>54</v>
      </c>
      <c r="C11" s="42">
        <v>818903</v>
      </c>
      <c r="D11" s="59">
        <f t="shared" si="0"/>
        <v>0.31689514326788937</v>
      </c>
      <c r="E11" s="42">
        <v>34882</v>
      </c>
      <c r="F11" s="59">
        <f t="shared" si="1"/>
        <v>0.3424168057327967</v>
      </c>
      <c r="G11" s="42">
        <v>8738</v>
      </c>
      <c r="H11" s="59">
        <f t="shared" si="2"/>
        <v>0.16387539618536787</v>
      </c>
      <c r="I11" s="42">
        <v>862523</v>
      </c>
      <c r="J11" s="59">
        <f t="shared" si="3"/>
        <v>0.31486571928379725</v>
      </c>
    </row>
    <row r="12" spans="2:10" ht="13.5" customHeight="1">
      <c r="B12" s="40" t="s">
        <v>55</v>
      </c>
      <c r="C12" s="42">
        <v>275885</v>
      </c>
      <c r="D12" s="59">
        <f t="shared" si="0"/>
        <v>0.10676065004092263</v>
      </c>
      <c r="E12" s="42">
        <v>8494</v>
      </c>
      <c r="F12" s="59">
        <f t="shared" si="1"/>
        <v>0.08338077942475704</v>
      </c>
      <c r="G12" s="42">
        <v>11982</v>
      </c>
      <c r="H12" s="59">
        <f t="shared" si="2"/>
        <v>0.22471446522008215</v>
      </c>
      <c r="I12" s="42">
        <v>296361</v>
      </c>
      <c r="J12" s="59">
        <f t="shared" si="3"/>
        <v>0.10818716652502651</v>
      </c>
    </row>
    <row r="13" spans="2:10" ht="13.5" customHeight="1">
      <c r="B13" s="40" t="s">
        <v>56</v>
      </c>
      <c r="C13" s="42">
        <v>138655</v>
      </c>
      <c r="D13" s="59">
        <f t="shared" si="0"/>
        <v>0.05365604484268491</v>
      </c>
      <c r="E13" s="42">
        <v>3789</v>
      </c>
      <c r="F13" s="59">
        <f t="shared" si="1"/>
        <v>0.037194463531952486</v>
      </c>
      <c r="G13" s="42">
        <v>8672</v>
      </c>
      <c r="H13" s="59">
        <f t="shared" si="2"/>
        <v>0.1626376099473003</v>
      </c>
      <c r="I13" s="42">
        <v>151116</v>
      </c>
      <c r="J13" s="59">
        <f t="shared" si="3"/>
        <v>0.055165193316920595</v>
      </c>
    </row>
    <row r="14" spans="2:10" ht="13.5" customHeight="1">
      <c r="B14" s="40" t="s">
        <v>57</v>
      </c>
      <c r="C14" s="42">
        <v>94868</v>
      </c>
      <c r="D14" s="59">
        <f t="shared" si="0"/>
        <v>0.0367115622381871</v>
      </c>
      <c r="E14" s="42">
        <v>2019</v>
      </c>
      <c r="F14" s="59">
        <f t="shared" si="1"/>
        <v>0.01981937763816629</v>
      </c>
      <c r="G14" s="42">
        <v>5788</v>
      </c>
      <c r="H14" s="59">
        <f t="shared" si="2"/>
        <v>0.10855010221113633</v>
      </c>
      <c r="I14" s="42">
        <v>102675</v>
      </c>
      <c r="J14" s="59">
        <f t="shared" si="3"/>
        <v>0.03748171089636321</v>
      </c>
    </row>
    <row r="15" spans="2:10" ht="13.5" customHeight="1">
      <c r="B15" s="40" t="s">
        <v>58</v>
      </c>
      <c r="C15" s="42">
        <v>61553</v>
      </c>
      <c r="D15" s="59">
        <f t="shared" si="0"/>
        <v>0.02381948381379528</v>
      </c>
      <c r="E15" s="42">
        <v>1269</v>
      </c>
      <c r="F15" s="59">
        <f t="shared" si="1"/>
        <v>0.012457053106900953</v>
      </c>
      <c r="G15" s="42">
        <v>3497</v>
      </c>
      <c r="H15" s="59">
        <f t="shared" si="2"/>
        <v>0.06558391628063989</v>
      </c>
      <c r="I15" s="42">
        <v>66319</v>
      </c>
      <c r="J15" s="59">
        <f t="shared" si="3"/>
        <v>0.024209881518733007</v>
      </c>
    </row>
    <row r="16" spans="2:10" ht="13.5" customHeight="1">
      <c r="B16" s="40" t="s">
        <v>59</v>
      </c>
      <c r="C16" s="42">
        <v>32424</v>
      </c>
      <c r="D16" s="59">
        <f t="shared" si="0"/>
        <v>0.012547283530916416</v>
      </c>
      <c r="E16" s="42">
        <v>789</v>
      </c>
      <c r="F16" s="59">
        <f t="shared" si="1"/>
        <v>0.007745165406891135</v>
      </c>
      <c r="G16" s="42">
        <v>2270</v>
      </c>
      <c r="H16" s="59">
        <f t="shared" si="2"/>
        <v>0.04257234485474766</v>
      </c>
      <c r="I16" s="42">
        <v>35483</v>
      </c>
      <c r="J16" s="59">
        <f t="shared" si="3"/>
        <v>0.012953139008869302</v>
      </c>
    </row>
    <row r="17" spans="2:10" ht="13.5" customHeight="1">
      <c r="B17" s="40" t="s">
        <v>60</v>
      </c>
      <c r="C17" s="42">
        <v>37307</v>
      </c>
      <c r="D17" s="59">
        <f t="shared" si="0"/>
        <v>0.01443688337922214</v>
      </c>
      <c r="E17" s="42">
        <v>866</v>
      </c>
      <c r="F17" s="59">
        <f t="shared" si="1"/>
        <v>0.008501030725434377</v>
      </c>
      <c r="G17" s="42">
        <v>2773</v>
      </c>
      <c r="H17" s="59">
        <f t="shared" si="2"/>
        <v>0.052005776335777645</v>
      </c>
      <c r="I17" s="42">
        <v>40946</v>
      </c>
      <c r="J17" s="59">
        <f t="shared" si="3"/>
        <v>0.014947417914414295</v>
      </c>
    </row>
    <row r="18" spans="2:10" ht="13.5" customHeight="1" thickBot="1">
      <c r="B18" s="40" t="s">
        <v>61</v>
      </c>
      <c r="C18" s="42">
        <v>60776</v>
      </c>
      <c r="D18" s="59">
        <f t="shared" si="0"/>
        <v>0.02351880409187565</v>
      </c>
      <c r="E18" s="42">
        <v>841</v>
      </c>
      <c r="F18" s="59">
        <f t="shared" si="1"/>
        <v>0.008255619907725532</v>
      </c>
      <c r="G18" s="42">
        <v>3892</v>
      </c>
      <c r="H18" s="59">
        <f t="shared" si="2"/>
        <v>0.0729918793721048</v>
      </c>
      <c r="I18" s="42">
        <v>65509</v>
      </c>
      <c r="J18" s="59">
        <f t="shared" si="3"/>
        <v>0.023914189424006402</v>
      </c>
    </row>
    <row r="19" spans="2:10" ht="17.25" customHeight="1" thickBot="1">
      <c r="B19" s="35" t="s">
        <v>27</v>
      </c>
      <c r="C19" s="46">
        <f aca="true" t="shared" si="4" ref="C19:H19">SUM(C7:C18)</f>
        <v>2584145</v>
      </c>
      <c r="D19" s="45">
        <f t="shared" si="4"/>
        <v>0.9999999999999999</v>
      </c>
      <c r="E19" s="46">
        <f t="shared" si="4"/>
        <v>101870</v>
      </c>
      <c r="F19" s="45">
        <f t="shared" si="4"/>
        <v>1</v>
      </c>
      <c r="G19" s="46">
        <f t="shared" si="4"/>
        <v>53321</v>
      </c>
      <c r="H19" s="45">
        <f t="shared" si="4"/>
        <v>1</v>
      </c>
      <c r="I19" s="46">
        <f>SUM(I7:I18)</f>
        <v>2739336</v>
      </c>
      <c r="J19" s="45">
        <f>SUM(J7:J18)</f>
        <v>1</v>
      </c>
    </row>
    <row r="20" spans="2:10" s="28" customFormat="1" ht="14.25" customHeight="1" thickBot="1">
      <c r="B20" s="62" t="s">
        <v>28</v>
      </c>
      <c r="C20" s="159">
        <v>464</v>
      </c>
      <c r="D20" s="160"/>
      <c r="E20" s="159">
        <v>628</v>
      </c>
      <c r="F20" s="160"/>
      <c r="G20" s="159">
        <v>753</v>
      </c>
      <c r="H20" s="160"/>
      <c r="I20" s="159">
        <v>477</v>
      </c>
      <c r="J20" s="160"/>
    </row>
    <row r="21" spans="2:10" s="28" customFormat="1" ht="14.25" customHeight="1" thickBot="1">
      <c r="B21" s="62" t="s">
        <v>29</v>
      </c>
      <c r="C21" s="159">
        <v>877</v>
      </c>
      <c r="D21" s="160"/>
      <c r="E21" s="159">
        <v>820</v>
      </c>
      <c r="F21" s="160"/>
      <c r="G21" s="159">
        <v>1224</v>
      </c>
      <c r="H21" s="160"/>
      <c r="I21" s="159">
        <v>877</v>
      </c>
      <c r="J21" s="160"/>
    </row>
    <row r="22" spans="2:10" s="28" customFormat="1" ht="14.25" customHeight="1" thickBot="1">
      <c r="B22" s="62" t="s">
        <v>48</v>
      </c>
      <c r="C22" s="159">
        <v>1052</v>
      </c>
      <c r="D22" s="160"/>
      <c r="E22" s="159">
        <v>1010</v>
      </c>
      <c r="F22" s="160"/>
      <c r="G22" s="159">
        <v>1505</v>
      </c>
      <c r="H22" s="160"/>
      <c r="I22" s="159">
        <v>1055</v>
      </c>
      <c r="J22" s="160"/>
    </row>
    <row r="23" spans="2:10" s="28" customFormat="1" ht="13.5" thickBot="1">
      <c r="B23" s="62" t="s">
        <v>30</v>
      </c>
      <c r="C23" s="159">
        <v>1291</v>
      </c>
      <c r="D23" s="160"/>
      <c r="E23" s="159">
        <v>1164</v>
      </c>
      <c r="F23" s="160"/>
      <c r="G23" s="159">
        <v>1955</v>
      </c>
      <c r="H23" s="160"/>
      <c r="I23" s="159">
        <v>1302</v>
      </c>
      <c r="J23" s="160"/>
    </row>
    <row r="24" spans="2:10" s="28" customFormat="1" ht="13.5" thickBot="1">
      <c r="B24" s="62" t="s">
        <v>31</v>
      </c>
      <c r="C24" s="159">
        <v>2258</v>
      </c>
      <c r="D24" s="160"/>
      <c r="E24" s="159">
        <v>1820</v>
      </c>
      <c r="F24" s="160"/>
      <c r="G24" s="159">
        <v>3444</v>
      </c>
      <c r="H24" s="160"/>
      <c r="I24" s="159">
        <v>2278</v>
      </c>
      <c r="J24" s="160"/>
    </row>
    <row r="25" spans="2:10" ht="13.5" thickBot="1">
      <c r="B25" s="62" t="s">
        <v>62</v>
      </c>
      <c r="C25" s="159">
        <v>1180</v>
      </c>
      <c r="D25" s="160"/>
      <c r="E25" s="159">
        <v>1071</v>
      </c>
      <c r="F25" s="160"/>
      <c r="G25" s="159">
        <v>1739</v>
      </c>
      <c r="H25" s="160"/>
      <c r="I25" s="159">
        <v>1187</v>
      </c>
      <c r="J25" s="160"/>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52.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C34" sqref="C34"/>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128</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60305</v>
      </c>
      <c r="D7" s="59">
        <f>C7/$C$18</f>
        <v>0.02244539206020077</v>
      </c>
      <c r="E7" s="41">
        <v>2352</v>
      </c>
      <c r="F7" s="60">
        <f aca="true" t="shared" si="0" ref="F7:F17">E7/$E$18</f>
        <v>0.0238696909727508</v>
      </c>
      <c r="G7" s="41">
        <v>677</v>
      </c>
      <c r="H7" s="60">
        <f aca="true" t="shared" si="1" ref="H7:H17">G7/$G$18</f>
        <v>0.01181768987728455</v>
      </c>
      <c r="I7" s="41">
        <v>63334</v>
      </c>
      <c r="J7" s="60">
        <f>I7/$I$18</f>
        <v>0.02228058109489141</v>
      </c>
      <c r="K7" s="104"/>
    </row>
    <row r="8" spans="2:11" ht="13.5" customHeight="1">
      <c r="B8" s="30" t="s">
        <v>38</v>
      </c>
      <c r="C8" s="44">
        <v>281413</v>
      </c>
      <c r="D8" s="59">
        <f aca="true" t="shared" si="2" ref="D8:D17">C8/$C$18</f>
        <v>0.10474131690303091</v>
      </c>
      <c r="E8" s="42">
        <v>12125</v>
      </c>
      <c r="F8" s="59">
        <f t="shared" si="0"/>
        <v>0.12305272238290962</v>
      </c>
      <c r="G8" s="42">
        <v>1920</v>
      </c>
      <c r="H8" s="59">
        <f t="shared" si="1"/>
        <v>0.03351545725906401</v>
      </c>
      <c r="I8" s="42">
        <v>295458</v>
      </c>
      <c r="J8" s="59">
        <f aca="true" t="shared" si="3" ref="J8:J17">I8/$I$18</f>
        <v>0.1039406310849532</v>
      </c>
      <c r="K8" s="104"/>
    </row>
    <row r="9" spans="2:11" ht="13.5" customHeight="1">
      <c r="B9" s="30" t="s">
        <v>39</v>
      </c>
      <c r="C9" s="44">
        <v>220479</v>
      </c>
      <c r="D9" s="59">
        <f t="shared" si="2"/>
        <v>0.08206181238771255</v>
      </c>
      <c r="E9" s="42">
        <v>9999</v>
      </c>
      <c r="F9" s="59">
        <f t="shared" si="0"/>
        <v>0.10147663266859491</v>
      </c>
      <c r="G9" s="42">
        <v>1894</v>
      </c>
      <c r="H9" s="59">
        <f t="shared" si="1"/>
        <v>0.03306160210868085</v>
      </c>
      <c r="I9" s="42">
        <v>232372</v>
      </c>
      <c r="J9" s="59">
        <f t="shared" si="3"/>
        <v>0.08174729513661078</v>
      </c>
      <c r="K9" s="104"/>
    </row>
    <row r="10" spans="2:11" ht="13.5" customHeight="1">
      <c r="B10" s="30" t="s">
        <v>40</v>
      </c>
      <c r="C10" s="44">
        <v>315244</v>
      </c>
      <c r="D10" s="59">
        <f t="shared" si="2"/>
        <v>0.11733314276802806</v>
      </c>
      <c r="E10" s="42">
        <v>14141</v>
      </c>
      <c r="F10" s="59">
        <f t="shared" si="0"/>
        <v>0.14351245750241032</v>
      </c>
      <c r="G10" s="42">
        <v>3853</v>
      </c>
      <c r="H10" s="59">
        <f t="shared" si="1"/>
        <v>0.0672578420933196</v>
      </c>
      <c r="I10" s="42">
        <v>333238</v>
      </c>
      <c r="J10" s="59">
        <f t="shared" si="3"/>
        <v>0.1172314441358421</v>
      </c>
      <c r="K10" s="104"/>
    </row>
    <row r="11" spans="2:11" ht="13.5" customHeight="1">
      <c r="B11" s="30" t="s">
        <v>41</v>
      </c>
      <c r="C11" s="44">
        <v>484464</v>
      </c>
      <c r="D11" s="59">
        <f t="shared" si="2"/>
        <v>0.18031646495403542</v>
      </c>
      <c r="E11" s="42">
        <v>20323</v>
      </c>
      <c r="F11" s="59">
        <f t="shared" si="0"/>
        <v>0.20625158573095853</v>
      </c>
      <c r="G11" s="42">
        <v>9118</v>
      </c>
      <c r="H11" s="59">
        <f t="shared" si="1"/>
        <v>0.1591635100459092</v>
      </c>
      <c r="I11" s="42">
        <v>513905</v>
      </c>
      <c r="J11" s="59">
        <f t="shared" si="3"/>
        <v>0.18078918160182791</v>
      </c>
      <c r="K11" s="104"/>
    </row>
    <row r="12" spans="2:11" ht="13.5" customHeight="1">
      <c r="B12" s="30" t="s">
        <v>42</v>
      </c>
      <c r="C12" s="44">
        <v>389665</v>
      </c>
      <c r="D12" s="59">
        <f t="shared" si="2"/>
        <v>0.14503247984641626</v>
      </c>
      <c r="E12" s="42">
        <v>15066</v>
      </c>
      <c r="F12" s="59">
        <f t="shared" si="0"/>
        <v>0.1528999847769828</v>
      </c>
      <c r="G12" s="42">
        <v>9974</v>
      </c>
      <c r="H12" s="59">
        <f t="shared" si="1"/>
        <v>0.17410581807390857</v>
      </c>
      <c r="I12" s="42">
        <v>414705</v>
      </c>
      <c r="J12" s="59">
        <f t="shared" si="3"/>
        <v>0.1458911229822361</v>
      </c>
      <c r="K12" s="104"/>
    </row>
    <row r="13" spans="2:11" ht="13.5" customHeight="1">
      <c r="B13" s="30" t="s">
        <v>43</v>
      </c>
      <c r="C13" s="44">
        <v>253240</v>
      </c>
      <c r="D13" s="59">
        <f t="shared" si="2"/>
        <v>0.09425538654050648</v>
      </c>
      <c r="E13" s="42">
        <v>8619</v>
      </c>
      <c r="F13" s="59">
        <f t="shared" si="0"/>
        <v>0.08747145684274624</v>
      </c>
      <c r="G13" s="42">
        <v>7734</v>
      </c>
      <c r="H13" s="59">
        <f t="shared" si="1"/>
        <v>0.13500445127166721</v>
      </c>
      <c r="I13" s="42">
        <v>269593</v>
      </c>
      <c r="J13" s="59">
        <f t="shared" si="3"/>
        <v>0.0948414548128187</v>
      </c>
      <c r="K13" s="104"/>
    </row>
    <row r="14" spans="2:11" ht="13.5" customHeight="1">
      <c r="B14" s="30" t="s">
        <v>44</v>
      </c>
      <c r="C14" s="44">
        <v>160422</v>
      </c>
      <c r="D14" s="59">
        <f t="shared" si="2"/>
        <v>0.059708725397256086</v>
      </c>
      <c r="E14" s="42">
        <v>4789</v>
      </c>
      <c r="F14" s="59">
        <f t="shared" si="0"/>
        <v>0.0486020195869488</v>
      </c>
      <c r="G14" s="42">
        <v>5497</v>
      </c>
      <c r="H14" s="59">
        <f t="shared" si="1"/>
        <v>0.09595545237139316</v>
      </c>
      <c r="I14" s="42">
        <v>170708</v>
      </c>
      <c r="J14" s="59">
        <f t="shared" si="3"/>
        <v>0.060054211601141924</v>
      </c>
      <c r="K14" s="104"/>
    </row>
    <row r="15" spans="2:11" ht="13.5" customHeight="1">
      <c r="B15" s="30" t="s">
        <v>45</v>
      </c>
      <c r="C15" s="44">
        <v>180595</v>
      </c>
      <c r="D15" s="59">
        <f t="shared" si="2"/>
        <v>0.06721707286480322</v>
      </c>
      <c r="E15" s="42">
        <v>5125</v>
      </c>
      <c r="F15" s="59">
        <f t="shared" si="0"/>
        <v>0.052011975440198914</v>
      </c>
      <c r="G15" s="42">
        <v>6743</v>
      </c>
      <c r="H15" s="59">
        <f t="shared" si="1"/>
        <v>0.11770558765513991</v>
      </c>
      <c r="I15" s="42">
        <v>192463</v>
      </c>
      <c r="J15" s="59">
        <f t="shared" si="3"/>
        <v>0.06770751064619454</v>
      </c>
      <c r="K15" s="104"/>
    </row>
    <row r="16" spans="2:11" ht="13.5" customHeight="1">
      <c r="B16" s="30" t="s">
        <v>46</v>
      </c>
      <c r="C16" s="44">
        <v>163492</v>
      </c>
      <c r="D16" s="59">
        <f t="shared" si="2"/>
        <v>0.060851372833203625</v>
      </c>
      <c r="E16" s="42">
        <v>3606</v>
      </c>
      <c r="F16" s="59">
        <f t="shared" si="0"/>
        <v>0.03659613335363069</v>
      </c>
      <c r="G16" s="42">
        <v>5640</v>
      </c>
      <c r="H16" s="59">
        <f t="shared" si="1"/>
        <v>0.09845165569850053</v>
      </c>
      <c r="I16" s="42">
        <v>172738</v>
      </c>
      <c r="J16" s="59">
        <f t="shared" si="3"/>
        <v>0.06076835534103882</v>
      </c>
      <c r="K16" s="104"/>
    </row>
    <row r="17" spans="2:11" ht="13.5" customHeight="1" thickBot="1">
      <c r="B17" s="30" t="s">
        <v>47</v>
      </c>
      <c r="C17" s="44">
        <v>177424</v>
      </c>
      <c r="D17" s="59">
        <f t="shared" si="2"/>
        <v>0.0660368334448066</v>
      </c>
      <c r="E17" s="42">
        <v>2390</v>
      </c>
      <c r="F17" s="59">
        <f t="shared" si="0"/>
        <v>0.024255340741868373</v>
      </c>
      <c r="G17" s="42">
        <v>4237</v>
      </c>
      <c r="H17" s="59">
        <f t="shared" si="1"/>
        <v>0.0739609335451324</v>
      </c>
      <c r="I17" s="42">
        <v>184051</v>
      </c>
      <c r="J17" s="59">
        <f t="shared" si="3"/>
        <v>0.06474821156244448</v>
      </c>
      <c r="K17" s="104"/>
    </row>
    <row r="18" spans="2:11" ht="16.5" customHeight="1" thickBot="1">
      <c r="B18" s="77" t="s">
        <v>27</v>
      </c>
      <c r="C18" s="66">
        <f aca="true" t="shared" si="4" ref="C18:J18">SUM(C7:C17)</f>
        <v>2686743</v>
      </c>
      <c r="D18" s="65">
        <f t="shared" si="4"/>
        <v>0.9999999999999999</v>
      </c>
      <c r="E18" s="64">
        <f t="shared" si="4"/>
        <v>98535</v>
      </c>
      <c r="F18" s="65">
        <f t="shared" si="4"/>
        <v>0.9999999999999999</v>
      </c>
      <c r="G18" s="64">
        <f t="shared" si="4"/>
        <v>57287</v>
      </c>
      <c r="H18" s="65">
        <f t="shared" si="4"/>
        <v>1</v>
      </c>
      <c r="I18" s="64">
        <f t="shared" si="4"/>
        <v>2842565</v>
      </c>
      <c r="J18" s="65">
        <f t="shared" si="4"/>
        <v>0.9999999999999999</v>
      </c>
      <c r="K18" s="104"/>
    </row>
    <row r="19" spans="2:11" s="28" customFormat="1" ht="14.25" customHeight="1" thickBot="1">
      <c r="B19" s="61" t="s">
        <v>28</v>
      </c>
      <c r="C19" s="159">
        <v>723</v>
      </c>
      <c r="D19" s="160"/>
      <c r="E19" s="159">
        <v>684</v>
      </c>
      <c r="F19" s="160"/>
      <c r="G19" s="159">
        <v>1034</v>
      </c>
      <c r="H19" s="160"/>
      <c r="I19" s="159">
        <v>725</v>
      </c>
      <c r="J19" s="160"/>
      <c r="K19" s="22"/>
    </row>
    <row r="20" spans="2:11" s="28" customFormat="1" ht="14.25" customHeight="1" thickBot="1">
      <c r="B20" s="62" t="s">
        <v>29</v>
      </c>
      <c r="C20" s="159">
        <v>1368</v>
      </c>
      <c r="D20" s="160"/>
      <c r="E20" s="159">
        <v>1253</v>
      </c>
      <c r="F20" s="160"/>
      <c r="G20" s="159">
        <v>1673</v>
      </c>
      <c r="H20" s="160"/>
      <c r="I20" s="159">
        <v>1371</v>
      </c>
      <c r="J20" s="160"/>
      <c r="K20" s="22"/>
    </row>
    <row r="21" spans="2:11" s="28" customFormat="1" ht="14.25" customHeight="1" thickBot="1">
      <c r="B21" s="62" t="s">
        <v>48</v>
      </c>
      <c r="C21" s="159">
        <v>1739</v>
      </c>
      <c r="D21" s="160"/>
      <c r="E21" s="159">
        <v>1627</v>
      </c>
      <c r="F21" s="160"/>
      <c r="G21" s="159">
        <v>2035</v>
      </c>
      <c r="H21" s="160"/>
      <c r="I21" s="159">
        <v>1740</v>
      </c>
      <c r="J21" s="160"/>
      <c r="K21" s="22"/>
    </row>
    <row r="22" spans="2:11" s="28" customFormat="1" ht="13.5" thickBot="1">
      <c r="B22" s="62" t="s">
        <v>30</v>
      </c>
      <c r="C22" s="159">
        <v>2263</v>
      </c>
      <c r="D22" s="160"/>
      <c r="E22" s="159">
        <v>1997</v>
      </c>
      <c r="F22" s="160"/>
      <c r="G22" s="159">
        <v>2627</v>
      </c>
      <c r="H22" s="160"/>
      <c r="I22" s="159">
        <v>2261</v>
      </c>
      <c r="J22" s="160"/>
      <c r="K22" s="22"/>
    </row>
    <row r="23" spans="2:11" s="28" customFormat="1" ht="13.5" thickBot="1">
      <c r="B23" s="62" t="s">
        <v>31</v>
      </c>
      <c r="C23" s="159">
        <v>4494</v>
      </c>
      <c r="D23" s="160"/>
      <c r="E23" s="159">
        <v>3193</v>
      </c>
      <c r="F23" s="160"/>
      <c r="G23" s="159">
        <v>4579</v>
      </c>
      <c r="H23" s="160"/>
      <c r="I23" s="159">
        <v>4452</v>
      </c>
      <c r="J23" s="160"/>
      <c r="K23" s="22"/>
    </row>
    <row r="24" spans="2:10" ht="13.5" thickBot="1">
      <c r="B24" s="62" t="s">
        <v>91</v>
      </c>
      <c r="C24" s="159">
        <v>2044</v>
      </c>
      <c r="D24" s="160"/>
      <c r="E24" s="159">
        <v>1738</v>
      </c>
      <c r="F24" s="160"/>
      <c r="G24" s="159">
        <v>2346</v>
      </c>
      <c r="H24" s="160"/>
      <c r="I24" s="159">
        <v>2039</v>
      </c>
      <c r="J24" s="160"/>
    </row>
    <row r="25" ht="10.5" customHeight="1"/>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C34" sqref="C34"/>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129</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38290</v>
      </c>
      <c r="D7" s="59">
        <f aca="true" t="shared" si="0" ref="D7:D18">C7/$C$19</f>
        <v>0.014251456131085109</v>
      </c>
      <c r="E7" s="41">
        <v>0</v>
      </c>
      <c r="F7" s="59">
        <f aca="true" t="shared" si="1" ref="F7:F18">E7/$E$19</f>
        <v>0</v>
      </c>
      <c r="G7" s="41">
        <v>0</v>
      </c>
      <c r="H7" s="59">
        <f aca="true" t="shared" si="2" ref="H7:H18">G7/$G$19</f>
        <v>0</v>
      </c>
      <c r="I7" s="41">
        <v>38290</v>
      </c>
      <c r="J7" s="60">
        <f>I7/$I$19</f>
        <v>0.013470228473227526</v>
      </c>
    </row>
    <row r="8" spans="2:10" ht="13.5" customHeight="1">
      <c r="B8" s="40" t="s">
        <v>51</v>
      </c>
      <c r="C8" s="42">
        <v>120163</v>
      </c>
      <c r="D8" s="59">
        <f t="shared" si="0"/>
        <v>0.04472441167614469</v>
      </c>
      <c r="E8" s="42">
        <v>9</v>
      </c>
      <c r="F8" s="59">
        <f t="shared" si="1"/>
        <v>9.133810321205663E-05</v>
      </c>
      <c r="G8" s="42">
        <v>0</v>
      </c>
      <c r="H8" s="59">
        <f t="shared" si="2"/>
        <v>0</v>
      </c>
      <c r="I8" s="42">
        <v>120172</v>
      </c>
      <c r="J8" s="59">
        <f aca="true" t="shared" si="3" ref="J8:J18">I8/$I$19</f>
        <v>0.04227590222211278</v>
      </c>
    </row>
    <row r="9" spans="2:10" ht="13.5" customHeight="1">
      <c r="B9" s="40" t="s">
        <v>52</v>
      </c>
      <c r="C9" s="42">
        <v>320040</v>
      </c>
      <c r="D9" s="59">
        <f t="shared" si="0"/>
        <v>0.11911820371356695</v>
      </c>
      <c r="E9" s="42">
        <v>20153</v>
      </c>
      <c r="F9" s="59">
        <f t="shared" si="1"/>
        <v>0.20452631044806413</v>
      </c>
      <c r="G9" s="42">
        <v>2795</v>
      </c>
      <c r="H9" s="59">
        <f t="shared" si="2"/>
        <v>0.04878942866618954</v>
      </c>
      <c r="I9" s="42">
        <v>342988</v>
      </c>
      <c r="J9" s="59">
        <f t="shared" si="3"/>
        <v>0.12066144485702174</v>
      </c>
    </row>
    <row r="10" spans="2:10" ht="13.5" customHeight="1">
      <c r="B10" s="40" t="s">
        <v>53</v>
      </c>
      <c r="C10" s="42">
        <v>610611</v>
      </c>
      <c r="D10" s="59">
        <f t="shared" si="0"/>
        <v>0.22726810863562313</v>
      </c>
      <c r="E10" s="42">
        <v>27163</v>
      </c>
      <c r="F10" s="59">
        <f t="shared" si="1"/>
        <v>0.27566854417212155</v>
      </c>
      <c r="G10" s="42">
        <v>3108</v>
      </c>
      <c r="H10" s="59">
        <f t="shared" si="2"/>
        <v>0.05425314643810987</v>
      </c>
      <c r="I10" s="42">
        <v>640882</v>
      </c>
      <c r="J10" s="59">
        <f t="shared" si="3"/>
        <v>0.2254590484298512</v>
      </c>
    </row>
    <row r="11" spans="2:10" ht="13.5" customHeight="1">
      <c r="B11" s="40" t="s">
        <v>54</v>
      </c>
      <c r="C11" s="42">
        <v>874731</v>
      </c>
      <c r="D11" s="59">
        <f t="shared" si="0"/>
        <v>0.32557300791329874</v>
      </c>
      <c r="E11" s="42">
        <v>33764</v>
      </c>
      <c r="F11" s="59">
        <f t="shared" si="1"/>
        <v>0.3426599685390978</v>
      </c>
      <c r="G11" s="42">
        <v>9381</v>
      </c>
      <c r="H11" s="59">
        <f t="shared" si="2"/>
        <v>0.16375442945170807</v>
      </c>
      <c r="I11" s="42">
        <v>917876</v>
      </c>
      <c r="J11" s="59">
        <f t="shared" si="3"/>
        <v>0.3229041376362546</v>
      </c>
    </row>
    <row r="12" spans="2:10" ht="13.5" customHeight="1">
      <c r="B12" s="40" t="s">
        <v>55</v>
      </c>
      <c r="C12" s="42">
        <v>293069</v>
      </c>
      <c r="D12" s="59">
        <f t="shared" si="0"/>
        <v>0.10907965518101284</v>
      </c>
      <c r="E12" s="42">
        <v>8310</v>
      </c>
      <c r="F12" s="59">
        <f t="shared" si="1"/>
        <v>0.08433551529913229</v>
      </c>
      <c r="G12" s="42">
        <v>13050</v>
      </c>
      <c r="H12" s="59">
        <f t="shared" si="2"/>
        <v>0.2278003735577007</v>
      </c>
      <c r="I12" s="42">
        <v>314429</v>
      </c>
      <c r="J12" s="59">
        <f t="shared" si="3"/>
        <v>0.11061453300100438</v>
      </c>
    </row>
    <row r="13" spans="2:10" ht="13.5" customHeight="1">
      <c r="B13" s="40" t="s">
        <v>56</v>
      </c>
      <c r="C13" s="42">
        <v>141564</v>
      </c>
      <c r="D13" s="59">
        <f t="shared" si="0"/>
        <v>0.05268981811807084</v>
      </c>
      <c r="E13" s="42">
        <v>3653</v>
      </c>
      <c r="F13" s="59">
        <f t="shared" si="1"/>
        <v>0.03707312122596032</v>
      </c>
      <c r="G13" s="42">
        <v>9443</v>
      </c>
      <c r="H13" s="59">
        <f t="shared" si="2"/>
        <v>0.16483669942569867</v>
      </c>
      <c r="I13" s="42">
        <v>154660</v>
      </c>
      <c r="J13" s="59">
        <f t="shared" si="3"/>
        <v>0.05440860631155312</v>
      </c>
    </row>
    <row r="14" spans="2:10" ht="13.5" customHeight="1">
      <c r="B14" s="40" t="s">
        <v>57</v>
      </c>
      <c r="C14" s="42">
        <v>95334</v>
      </c>
      <c r="D14" s="59">
        <f t="shared" si="0"/>
        <v>0.03548311096372076</v>
      </c>
      <c r="E14" s="42">
        <v>1925</v>
      </c>
      <c r="F14" s="59">
        <f t="shared" si="1"/>
        <v>0.019536205409245447</v>
      </c>
      <c r="G14" s="42">
        <v>6183</v>
      </c>
      <c r="H14" s="59">
        <f t="shared" si="2"/>
        <v>0.10793024595457958</v>
      </c>
      <c r="I14" s="42">
        <v>103442</v>
      </c>
      <c r="J14" s="59">
        <f t="shared" si="3"/>
        <v>0.03639037277951428</v>
      </c>
    </row>
    <row r="15" spans="2:10" ht="13.5" customHeight="1">
      <c r="B15" s="40" t="s">
        <v>58</v>
      </c>
      <c r="C15" s="42">
        <v>62978</v>
      </c>
      <c r="D15" s="59">
        <f t="shared" si="0"/>
        <v>0.023440276944985062</v>
      </c>
      <c r="E15" s="42">
        <v>1163</v>
      </c>
      <c r="F15" s="59">
        <f t="shared" si="1"/>
        <v>0.011802912670624652</v>
      </c>
      <c r="G15" s="42">
        <v>3730</v>
      </c>
      <c r="H15" s="59">
        <f t="shared" si="2"/>
        <v>0.06511075811266082</v>
      </c>
      <c r="I15" s="42">
        <v>67871</v>
      </c>
      <c r="J15" s="59">
        <f t="shared" si="3"/>
        <v>0.02387667476381367</v>
      </c>
    </row>
    <row r="16" spans="2:10" ht="13.5" customHeight="1">
      <c r="B16" s="40" t="s">
        <v>59</v>
      </c>
      <c r="C16" s="42">
        <v>32561</v>
      </c>
      <c r="D16" s="59">
        <f t="shared" si="0"/>
        <v>0.012119134580419489</v>
      </c>
      <c r="E16" s="42">
        <v>769</v>
      </c>
      <c r="F16" s="59">
        <f t="shared" si="1"/>
        <v>0.007804333485563505</v>
      </c>
      <c r="G16" s="42">
        <v>2494</v>
      </c>
      <c r="H16" s="59">
        <f t="shared" si="2"/>
        <v>0.04353518250213836</v>
      </c>
      <c r="I16" s="42">
        <v>35824</v>
      </c>
      <c r="J16" s="59">
        <f t="shared" si="3"/>
        <v>0.012602702136978398</v>
      </c>
    </row>
    <row r="17" spans="2:10" ht="13.5" customHeight="1">
      <c r="B17" s="40" t="s">
        <v>60</v>
      </c>
      <c r="C17" s="42">
        <v>37353</v>
      </c>
      <c r="D17" s="59">
        <f t="shared" si="0"/>
        <v>0.013902706734510892</v>
      </c>
      <c r="E17" s="42">
        <v>831</v>
      </c>
      <c r="F17" s="59">
        <f t="shared" si="1"/>
        <v>0.008433551529913229</v>
      </c>
      <c r="G17" s="42">
        <v>2984</v>
      </c>
      <c r="H17" s="59">
        <f t="shared" si="2"/>
        <v>0.05208860649012865</v>
      </c>
      <c r="I17" s="42">
        <v>41168</v>
      </c>
      <c r="J17" s="59">
        <f t="shared" si="3"/>
        <v>0.014482694327130603</v>
      </c>
    </row>
    <row r="18" spans="2:10" ht="13.5" customHeight="1" thickBot="1">
      <c r="B18" s="40" t="s">
        <v>61</v>
      </c>
      <c r="C18" s="42">
        <v>60049</v>
      </c>
      <c r="D18" s="59">
        <f t="shared" si="0"/>
        <v>0.0223501094075615</v>
      </c>
      <c r="E18" s="42">
        <v>795</v>
      </c>
      <c r="F18" s="59">
        <f t="shared" si="1"/>
        <v>0.008068199117065002</v>
      </c>
      <c r="G18" s="42">
        <v>4119</v>
      </c>
      <c r="H18" s="59">
        <f t="shared" si="2"/>
        <v>0.07190112940108576</v>
      </c>
      <c r="I18" s="42">
        <v>64963</v>
      </c>
      <c r="J18" s="59">
        <f t="shared" si="3"/>
        <v>0.02285365506153773</v>
      </c>
    </row>
    <row r="19" spans="2:10" ht="17.25" customHeight="1" thickBot="1">
      <c r="B19" s="35" t="s">
        <v>27</v>
      </c>
      <c r="C19" s="46">
        <f aca="true" t="shared" si="4" ref="C19:H19">SUM(C7:C18)</f>
        <v>2686743</v>
      </c>
      <c r="D19" s="45">
        <f t="shared" si="4"/>
        <v>1</v>
      </c>
      <c r="E19" s="46">
        <f t="shared" si="4"/>
        <v>98535</v>
      </c>
      <c r="F19" s="45">
        <f t="shared" si="4"/>
        <v>1</v>
      </c>
      <c r="G19" s="46">
        <f t="shared" si="4"/>
        <v>57287</v>
      </c>
      <c r="H19" s="45">
        <f t="shared" si="4"/>
        <v>1.0000000000000002</v>
      </c>
      <c r="I19" s="46">
        <f>SUM(I7:I18)</f>
        <v>2842565</v>
      </c>
      <c r="J19" s="45">
        <f>SUM(J7:J18)</f>
        <v>1</v>
      </c>
    </row>
    <row r="20" spans="2:10" s="28" customFormat="1" ht="14.25" customHeight="1" thickBot="1">
      <c r="B20" s="62" t="s">
        <v>28</v>
      </c>
      <c r="C20" s="159">
        <v>462</v>
      </c>
      <c r="D20" s="160"/>
      <c r="E20" s="159">
        <v>628</v>
      </c>
      <c r="F20" s="160"/>
      <c r="G20" s="159">
        <v>757</v>
      </c>
      <c r="H20" s="160"/>
      <c r="I20" s="159">
        <v>476</v>
      </c>
      <c r="J20" s="160"/>
    </row>
    <row r="21" spans="2:10" s="28" customFormat="1" ht="14.25" customHeight="1" thickBot="1">
      <c r="B21" s="62" t="s">
        <v>29</v>
      </c>
      <c r="C21" s="159">
        <v>877</v>
      </c>
      <c r="D21" s="160"/>
      <c r="E21" s="159">
        <v>821</v>
      </c>
      <c r="F21" s="160"/>
      <c r="G21" s="159">
        <v>1229</v>
      </c>
      <c r="H21" s="160"/>
      <c r="I21" s="159">
        <v>877</v>
      </c>
      <c r="J21" s="160"/>
    </row>
    <row r="22" spans="2:10" s="28" customFormat="1" ht="14.25" customHeight="1" thickBot="1">
      <c r="B22" s="62" t="s">
        <v>48</v>
      </c>
      <c r="C22" s="159">
        <v>1056</v>
      </c>
      <c r="D22" s="160"/>
      <c r="E22" s="159">
        <v>1010</v>
      </c>
      <c r="F22" s="160"/>
      <c r="G22" s="159">
        <v>1506</v>
      </c>
      <c r="H22" s="160"/>
      <c r="I22" s="159">
        <v>1058</v>
      </c>
      <c r="J22" s="160"/>
    </row>
    <row r="23" spans="2:10" s="28" customFormat="1" ht="13.5" thickBot="1">
      <c r="B23" s="62" t="s">
        <v>30</v>
      </c>
      <c r="C23" s="159">
        <v>1285</v>
      </c>
      <c r="D23" s="160"/>
      <c r="E23" s="159">
        <v>1164</v>
      </c>
      <c r="F23" s="160"/>
      <c r="G23" s="159">
        <v>1953</v>
      </c>
      <c r="H23" s="160"/>
      <c r="I23" s="159">
        <v>1296</v>
      </c>
      <c r="J23" s="160"/>
    </row>
    <row r="24" spans="2:10" s="28" customFormat="1" ht="13.5" thickBot="1">
      <c r="B24" s="62" t="s">
        <v>31</v>
      </c>
      <c r="C24" s="159">
        <v>2225</v>
      </c>
      <c r="D24" s="160"/>
      <c r="E24" s="159">
        <v>1807</v>
      </c>
      <c r="F24" s="160"/>
      <c r="G24" s="159">
        <v>3405</v>
      </c>
      <c r="H24" s="160"/>
      <c r="I24" s="159">
        <v>2249</v>
      </c>
      <c r="J24" s="160"/>
    </row>
    <row r="25" spans="2:10" ht="13.5" thickBot="1">
      <c r="B25" s="62" t="s">
        <v>62</v>
      </c>
      <c r="C25" s="159">
        <v>1175</v>
      </c>
      <c r="D25" s="160"/>
      <c r="E25" s="159">
        <v>1070</v>
      </c>
      <c r="F25" s="160"/>
      <c r="G25" s="159">
        <v>1738</v>
      </c>
      <c r="H25" s="160"/>
      <c r="I25" s="159">
        <v>1183</v>
      </c>
      <c r="J25" s="160"/>
    </row>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54.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C33" sqref="C3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126</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61214</v>
      </c>
      <c r="D7" s="59">
        <f>C7/$C$18</f>
        <v>0.023840123877978944</v>
      </c>
      <c r="E7" s="41">
        <v>1965</v>
      </c>
      <c r="F7" s="60">
        <f aca="true" t="shared" si="0" ref="F7:F17">E7/$E$18</f>
        <v>0.0232624214227368</v>
      </c>
      <c r="G7" s="41">
        <v>600</v>
      </c>
      <c r="H7" s="60">
        <f aca="true" t="shared" si="1" ref="H7:H17">G7/$G$18</f>
        <v>0.010624169986719787</v>
      </c>
      <c r="I7" s="41">
        <v>63779</v>
      </c>
      <c r="J7" s="60">
        <f>I7/$I$18</f>
        <v>0.023546555200887238</v>
      </c>
      <c r="K7" s="104"/>
    </row>
    <row r="8" spans="2:11" ht="13.5" customHeight="1">
      <c r="B8" s="30" t="s">
        <v>38</v>
      </c>
      <c r="C8" s="44">
        <v>281494</v>
      </c>
      <c r="D8" s="59">
        <f aca="true" t="shared" si="2" ref="D8:D17">C8/$C$18</f>
        <v>0.10962936306903331</v>
      </c>
      <c r="E8" s="42">
        <v>10459</v>
      </c>
      <c r="F8" s="59">
        <f t="shared" si="0"/>
        <v>0.12381764155745759</v>
      </c>
      <c r="G8" s="42">
        <v>1926</v>
      </c>
      <c r="H8" s="59">
        <f t="shared" si="1"/>
        <v>0.03410358565737052</v>
      </c>
      <c r="I8" s="42">
        <v>293879</v>
      </c>
      <c r="J8" s="59">
        <f aca="true" t="shared" si="3" ref="J8:J17">I8/$I$18</f>
        <v>0.10849712438077644</v>
      </c>
      <c r="K8" s="104"/>
    </row>
    <row r="9" spans="2:11" ht="13.5" customHeight="1">
      <c r="B9" s="30" t="s">
        <v>39</v>
      </c>
      <c r="C9" s="44">
        <v>214376</v>
      </c>
      <c r="D9" s="59">
        <f t="shared" si="2"/>
        <v>0.08348989441084742</v>
      </c>
      <c r="E9" s="42">
        <v>8537</v>
      </c>
      <c r="F9" s="59">
        <f t="shared" si="0"/>
        <v>0.10106427057806822</v>
      </c>
      <c r="G9" s="42">
        <v>1892</v>
      </c>
      <c r="H9" s="59">
        <f t="shared" si="1"/>
        <v>0.033501549358123064</v>
      </c>
      <c r="I9" s="42">
        <v>224805</v>
      </c>
      <c r="J9" s="59">
        <f t="shared" si="3"/>
        <v>0.08299570927633634</v>
      </c>
      <c r="K9" s="104"/>
    </row>
    <row r="10" spans="2:11" ht="13.5" customHeight="1">
      <c r="B10" s="30" t="s">
        <v>40</v>
      </c>
      <c r="C10" s="44">
        <v>296285</v>
      </c>
      <c r="D10" s="59">
        <f t="shared" si="2"/>
        <v>0.11538979813746841</v>
      </c>
      <c r="E10" s="42">
        <v>11960</v>
      </c>
      <c r="F10" s="59">
        <f t="shared" si="0"/>
        <v>0.14158705354500362</v>
      </c>
      <c r="G10" s="42">
        <v>3887</v>
      </c>
      <c r="H10" s="59">
        <f t="shared" si="1"/>
        <v>0.06882691456396636</v>
      </c>
      <c r="I10" s="42">
        <v>312132</v>
      </c>
      <c r="J10" s="59">
        <f t="shared" si="3"/>
        <v>0.1152359454987274</v>
      </c>
      <c r="K10" s="104"/>
    </row>
    <row r="11" spans="2:11" ht="13.5" customHeight="1">
      <c r="B11" s="30" t="s">
        <v>41</v>
      </c>
      <c r="C11" s="44">
        <v>447608</v>
      </c>
      <c r="D11" s="59">
        <f t="shared" si="2"/>
        <v>0.17432336015902244</v>
      </c>
      <c r="E11" s="42">
        <v>17435</v>
      </c>
      <c r="F11" s="59">
        <f t="shared" si="0"/>
        <v>0.20640219720377406</v>
      </c>
      <c r="G11" s="42">
        <v>8984</v>
      </c>
      <c r="H11" s="59">
        <f t="shared" si="1"/>
        <v>0.15907923860115095</v>
      </c>
      <c r="I11" s="42">
        <v>474027</v>
      </c>
      <c r="J11" s="59">
        <f t="shared" si="3"/>
        <v>0.17500592549602492</v>
      </c>
      <c r="K11" s="104"/>
    </row>
    <row r="12" spans="2:11" ht="13.5" customHeight="1">
      <c r="B12" s="30" t="s">
        <v>42</v>
      </c>
      <c r="C12" s="44">
        <v>362780</v>
      </c>
      <c r="D12" s="59">
        <f t="shared" si="2"/>
        <v>0.14128663607104913</v>
      </c>
      <c r="E12" s="42">
        <v>13058</v>
      </c>
      <c r="F12" s="59">
        <f t="shared" si="0"/>
        <v>0.154585597423968</v>
      </c>
      <c r="G12" s="42">
        <v>9744</v>
      </c>
      <c r="H12" s="59">
        <f t="shared" si="1"/>
        <v>0.17253652058432936</v>
      </c>
      <c r="I12" s="42">
        <v>385582</v>
      </c>
      <c r="J12" s="59">
        <f t="shared" si="3"/>
        <v>0.14235293509569769</v>
      </c>
      <c r="K12" s="104"/>
    </row>
    <row r="13" spans="2:11" ht="13.5" customHeight="1">
      <c r="B13" s="30" t="s">
        <v>43</v>
      </c>
      <c r="C13" s="44">
        <v>238433</v>
      </c>
      <c r="D13" s="59">
        <f t="shared" si="2"/>
        <v>0.09285902337044065</v>
      </c>
      <c r="E13" s="42">
        <v>7484</v>
      </c>
      <c r="F13" s="59">
        <f t="shared" si="0"/>
        <v>0.08859845390725811</v>
      </c>
      <c r="G13" s="42">
        <v>7556</v>
      </c>
      <c r="H13" s="59">
        <f t="shared" si="1"/>
        <v>0.13379371403275786</v>
      </c>
      <c r="I13" s="42">
        <v>253473</v>
      </c>
      <c r="J13" s="59">
        <f t="shared" si="3"/>
        <v>0.09357964198928316</v>
      </c>
      <c r="K13" s="104"/>
    </row>
    <row r="14" spans="2:11" ht="13.5" customHeight="1">
      <c r="B14" s="30" t="s">
        <v>44</v>
      </c>
      <c r="C14" s="44">
        <v>152967</v>
      </c>
      <c r="D14" s="59">
        <f t="shared" si="2"/>
        <v>0.05957382672661164</v>
      </c>
      <c r="E14" s="42">
        <v>4073</v>
      </c>
      <c r="F14" s="59">
        <f t="shared" si="0"/>
        <v>0.04821773152916386</v>
      </c>
      <c r="G14" s="42">
        <v>5327</v>
      </c>
      <c r="H14" s="59">
        <f t="shared" si="1"/>
        <v>0.09432492253209385</v>
      </c>
      <c r="I14" s="42">
        <v>162367</v>
      </c>
      <c r="J14" s="59">
        <f t="shared" si="3"/>
        <v>0.05994423757510243</v>
      </c>
      <c r="K14" s="104"/>
    </row>
    <row r="15" spans="2:11" ht="13.5" customHeight="1">
      <c r="B15" s="30" t="s">
        <v>45</v>
      </c>
      <c r="C15" s="44">
        <v>177550</v>
      </c>
      <c r="D15" s="59">
        <f t="shared" si="2"/>
        <v>0.06914780923538998</v>
      </c>
      <c r="E15" s="42">
        <v>4335</v>
      </c>
      <c r="F15" s="59">
        <f t="shared" si="0"/>
        <v>0.051319387718862096</v>
      </c>
      <c r="G15" s="42">
        <v>6653</v>
      </c>
      <c r="H15" s="59">
        <f t="shared" si="1"/>
        <v>0.11780433820274458</v>
      </c>
      <c r="I15" s="42">
        <v>188538</v>
      </c>
      <c r="J15" s="59">
        <f t="shared" si="3"/>
        <v>0.06960630339868731</v>
      </c>
      <c r="K15" s="104"/>
    </row>
    <row r="16" spans="2:11" ht="13.5" customHeight="1">
      <c r="B16" s="30" t="s">
        <v>46</v>
      </c>
      <c r="C16" s="44">
        <v>162126</v>
      </c>
      <c r="D16" s="59">
        <f t="shared" si="2"/>
        <v>0.06314084888818268</v>
      </c>
      <c r="E16" s="42">
        <v>3156</v>
      </c>
      <c r="F16" s="59">
        <f t="shared" si="0"/>
        <v>0.03736193486522001</v>
      </c>
      <c r="G16" s="42">
        <v>5622</v>
      </c>
      <c r="H16" s="59">
        <f t="shared" si="1"/>
        <v>0.0995484727755644</v>
      </c>
      <c r="I16" s="42">
        <v>170904</v>
      </c>
      <c r="J16" s="59">
        <f t="shared" si="3"/>
        <v>0.06309601075671353</v>
      </c>
      <c r="K16" s="104"/>
    </row>
    <row r="17" spans="2:11" ht="13.5" customHeight="1" thickBot="1">
      <c r="B17" s="30" t="s">
        <v>47</v>
      </c>
      <c r="C17" s="44">
        <v>172855</v>
      </c>
      <c r="D17" s="59">
        <f t="shared" si="2"/>
        <v>0.06731931605397541</v>
      </c>
      <c r="E17" s="42">
        <v>2009</v>
      </c>
      <c r="F17" s="59">
        <f t="shared" si="0"/>
        <v>0.023783310248487646</v>
      </c>
      <c r="G17" s="42">
        <v>4284</v>
      </c>
      <c r="H17" s="59">
        <f t="shared" si="1"/>
        <v>0.07585657370517929</v>
      </c>
      <c r="I17" s="42">
        <v>179148</v>
      </c>
      <c r="J17" s="59">
        <f t="shared" si="3"/>
        <v>0.06613961133176353</v>
      </c>
      <c r="K17" s="104"/>
    </row>
    <row r="18" spans="2:11" ht="16.5" customHeight="1" thickBot="1">
      <c r="B18" s="77" t="s">
        <v>27</v>
      </c>
      <c r="C18" s="66">
        <f aca="true" t="shared" si="4" ref="C18:J18">SUM(C7:C17)</f>
        <v>2567688</v>
      </c>
      <c r="D18" s="65">
        <f t="shared" si="4"/>
        <v>1</v>
      </c>
      <c r="E18" s="64">
        <f t="shared" si="4"/>
        <v>84471</v>
      </c>
      <c r="F18" s="65">
        <f t="shared" si="4"/>
        <v>1</v>
      </c>
      <c r="G18" s="64">
        <f t="shared" si="4"/>
        <v>56475</v>
      </c>
      <c r="H18" s="65">
        <f t="shared" si="4"/>
        <v>1</v>
      </c>
      <c r="I18" s="64">
        <f t="shared" si="4"/>
        <v>2708634</v>
      </c>
      <c r="J18" s="65">
        <f t="shared" si="4"/>
        <v>1</v>
      </c>
      <c r="K18" s="104"/>
    </row>
    <row r="19" spans="2:11" s="28" customFormat="1" ht="14.25" customHeight="1" thickBot="1">
      <c r="B19" s="61" t="s">
        <v>28</v>
      </c>
      <c r="C19" s="159">
        <v>708</v>
      </c>
      <c r="D19" s="160"/>
      <c r="E19" s="159">
        <v>688</v>
      </c>
      <c r="F19" s="160"/>
      <c r="G19" s="159">
        <v>1039</v>
      </c>
      <c r="H19" s="160"/>
      <c r="I19" s="159">
        <v>707</v>
      </c>
      <c r="J19" s="160"/>
      <c r="K19" s="22"/>
    </row>
    <row r="20" spans="2:11" s="28" customFormat="1" ht="14.25" customHeight="1" thickBot="1">
      <c r="B20" s="62" t="s">
        <v>29</v>
      </c>
      <c r="C20" s="159">
        <v>1348</v>
      </c>
      <c r="D20" s="160"/>
      <c r="E20" s="159">
        <v>1254</v>
      </c>
      <c r="F20" s="160"/>
      <c r="G20" s="159">
        <v>1670</v>
      </c>
      <c r="H20" s="160"/>
      <c r="I20" s="159">
        <v>1353</v>
      </c>
      <c r="J20" s="160"/>
      <c r="K20" s="22"/>
    </row>
    <row r="21" spans="2:11" s="28" customFormat="1" ht="14.25" customHeight="1" thickBot="1">
      <c r="B21" s="62" t="s">
        <v>48</v>
      </c>
      <c r="C21" s="159">
        <v>1739</v>
      </c>
      <c r="D21" s="160"/>
      <c r="E21" s="159">
        <v>1631</v>
      </c>
      <c r="F21" s="160"/>
      <c r="G21" s="159">
        <v>2035</v>
      </c>
      <c r="H21" s="160"/>
      <c r="I21" s="159">
        <v>1741</v>
      </c>
      <c r="J21" s="160"/>
      <c r="K21" s="22"/>
    </row>
    <row r="22" spans="2:11" s="28" customFormat="1" ht="13.5" thickBot="1">
      <c r="B22" s="62" t="s">
        <v>30</v>
      </c>
      <c r="C22" s="159">
        <v>2282</v>
      </c>
      <c r="D22" s="160"/>
      <c r="E22" s="159">
        <v>1998</v>
      </c>
      <c r="F22" s="160"/>
      <c r="G22" s="159">
        <v>2635</v>
      </c>
      <c r="H22" s="160"/>
      <c r="I22" s="159">
        <v>2280</v>
      </c>
      <c r="J22" s="160"/>
      <c r="K22" s="22"/>
    </row>
    <row r="23" spans="2:11" s="28" customFormat="1" ht="13.5" thickBot="1">
      <c r="B23" s="62" t="s">
        <v>31</v>
      </c>
      <c r="C23" s="159">
        <v>4523</v>
      </c>
      <c r="D23" s="160"/>
      <c r="E23" s="159">
        <v>3195</v>
      </c>
      <c r="F23" s="160"/>
      <c r="G23" s="159">
        <v>4611</v>
      </c>
      <c r="H23" s="160"/>
      <c r="I23" s="159">
        <v>4487</v>
      </c>
      <c r="J23" s="160"/>
      <c r="K23" s="22"/>
    </row>
    <row r="24" spans="2:10" ht="13.5" thickBot="1">
      <c r="B24" s="62" t="s">
        <v>91</v>
      </c>
      <c r="C24" s="159">
        <v>2047</v>
      </c>
      <c r="D24" s="160"/>
      <c r="E24" s="159">
        <v>1739</v>
      </c>
      <c r="F24" s="160"/>
      <c r="G24" s="159">
        <v>2351</v>
      </c>
      <c r="H24" s="160"/>
      <c r="I24" s="159">
        <v>2044</v>
      </c>
      <c r="J24" s="160"/>
    </row>
    <row r="25" ht="10.5" customHeight="1"/>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55.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C33" sqref="C33"/>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127</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38850</v>
      </c>
      <c r="D7" s="59">
        <f aca="true" t="shared" si="0" ref="D7:D18">C7/$C$19</f>
        <v>0.015130342938861731</v>
      </c>
      <c r="E7" s="41">
        <v>0</v>
      </c>
      <c r="F7" s="59">
        <f aca="true" t="shared" si="1" ref="F7:F18">E7/$E$19</f>
        <v>0</v>
      </c>
      <c r="G7" s="41">
        <v>0</v>
      </c>
      <c r="H7" s="59">
        <f aca="true" t="shared" si="2" ref="H7:H18">G7/$G$19</f>
        <v>0</v>
      </c>
      <c r="I7" s="41">
        <v>38850</v>
      </c>
      <c r="J7" s="60">
        <f>I7/$I$19</f>
        <v>0.01434302308839068</v>
      </c>
    </row>
    <row r="8" spans="2:10" ht="13.5" customHeight="1">
      <c r="B8" s="40" t="s">
        <v>51</v>
      </c>
      <c r="C8" s="42">
        <v>121359</v>
      </c>
      <c r="D8" s="59">
        <f t="shared" si="0"/>
        <v>0.04726391991550375</v>
      </c>
      <c r="E8" s="42">
        <v>19</v>
      </c>
      <c r="F8" s="59">
        <f t="shared" si="1"/>
        <v>0.0002249292656651395</v>
      </c>
      <c r="G8" s="42">
        <v>0</v>
      </c>
      <c r="H8" s="59">
        <f t="shared" si="2"/>
        <v>0</v>
      </c>
      <c r="I8" s="42">
        <v>121378</v>
      </c>
      <c r="J8" s="59">
        <f aca="true" t="shared" si="3" ref="J8:J18">I8/$I$19</f>
        <v>0.04481151753983743</v>
      </c>
    </row>
    <row r="9" spans="2:10" ht="13.5" customHeight="1">
      <c r="B9" s="40" t="s">
        <v>52</v>
      </c>
      <c r="C9" s="42">
        <v>315920</v>
      </c>
      <c r="D9" s="59">
        <f t="shared" si="0"/>
        <v>0.12303675524440665</v>
      </c>
      <c r="E9" s="42">
        <v>17437</v>
      </c>
      <c r="F9" s="59">
        <f t="shared" si="1"/>
        <v>0.20642587396858092</v>
      </c>
      <c r="G9" s="42">
        <v>2728</v>
      </c>
      <c r="H9" s="59">
        <f t="shared" si="2"/>
        <v>0.0483045595396193</v>
      </c>
      <c r="I9" s="42">
        <v>336085</v>
      </c>
      <c r="J9" s="59">
        <f t="shared" si="3"/>
        <v>0.12407914838254264</v>
      </c>
    </row>
    <row r="10" spans="2:10" ht="13.5" customHeight="1">
      <c r="B10" s="40" t="s">
        <v>53</v>
      </c>
      <c r="C10" s="42">
        <v>573331</v>
      </c>
      <c r="D10" s="59">
        <f t="shared" si="0"/>
        <v>0.2232868635130125</v>
      </c>
      <c r="E10" s="42">
        <v>23016</v>
      </c>
      <c r="F10" s="59">
        <f t="shared" si="1"/>
        <v>0.27247220939730793</v>
      </c>
      <c r="G10" s="42">
        <v>3126</v>
      </c>
      <c r="H10" s="59">
        <f t="shared" si="2"/>
        <v>0.055351925630810095</v>
      </c>
      <c r="I10" s="42">
        <v>599473</v>
      </c>
      <c r="J10" s="59">
        <f t="shared" si="3"/>
        <v>0.22131930707507919</v>
      </c>
    </row>
    <row r="11" spans="2:10" ht="13.5" customHeight="1">
      <c r="B11" s="40" t="s">
        <v>54</v>
      </c>
      <c r="C11" s="42">
        <v>813523</v>
      </c>
      <c r="D11" s="59">
        <f t="shared" si="0"/>
        <v>0.31683093896143144</v>
      </c>
      <c r="E11" s="42">
        <v>29139</v>
      </c>
      <c r="F11" s="59">
        <f t="shared" si="1"/>
        <v>0.34495862485350004</v>
      </c>
      <c r="G11" s="42">
        <v>9310</v>
      </c>
      <c r="H11" s="59">
        <f t="shared" si="2"/>
        <v>0.16485170429393536</v>
      </c>
      <c r="I11" s="42">
        <v>851972</v>
      </c>
      <c r="J11" s="59">
        <f t="shared" si="3"/>
        <v>0.314539358215248</v>
      </c>
    </row>
    <row r="12" spans="2:10" ht="13.5" customHeight="1">
      <c r="B12" s="40" t="s">
        <v>55</v>
      </c>
      <c r="C12" s="42">
        <v>282262</v>
      </c>
      <c r="D12" s="59">
        <f t="shared" si="0"/>
        <v>0.10992846482906023</v>
      </c>
      <c r="E12" s="42">
        <v>7072</v>
      </c>
      <c r="F12" s="59">
        <f t="shared" si="1"/>
        <v>0.08372104035704561</v>
      </c>
      <c r="G12" s="42">
        <v>12721</v>
      </c>
      <c r="H12" s="59">
        <f t="shared" si="2"/>
        <v>0.22525011066843736</v>
      </c>
      <c r="I12" s="42">
        <v>302055</v>
      </c>
      <c r="J12" s="59">
        <f t="shared" si="3"/>
        <v>0.11151562005054946</v>
      </c>
    </row>
    <row r="13" spans="2:10" ht="13.5" customHeight="1">
      <c r="B13" s="40" t="s">
        <v>56</v>
      </c>
      <c r="C13" s="42">
        <v>139419</v>
      </c>
      <c r="D13" s="59">
        <f t="shared" si="0"/>
        <v>0.05429748474113678</v>
      </c>
      <c r="E13" s="42">
        <v>3063</v>
      </c>
      <c r="F13" s="59">
        <f t="shared" si="1"/>
        <v>0.03626096530170118</v>
      </c>
      <c r="G13" s="42">
        <v>9242</v>
      </c>
      <c r="H13" s="59">
        <f t="shared" si="2"/>
        <v>0.16364763169544047</v>
      </c>
      <c r="I13" s="42">
        <v>151724</v>
      </c>
      <c r="J13" s="59">
        <f t="shared" si="3"/>
        <v>0.05601495070947201</v>
      </c>
    </row>
    <row r="14" spans="2:10" ht="13.5" customHeight="1">
      <c r="B14" s="40" t="s">
        <v>57</v>
      </c>
      <c r="C14" s="42">
        <v>93780</v>
      </c>
      <c r="D14" s="59">
        <f t="shared" si="0"/>
        <v>0.03652312897828708</v>
      </c>
      <c r="E14" s="42">
        <v>1718</v>
      </c>
      <c r="F14" s="59">
        <f t="shared" si="1"/>
        <v>0.020338340969089985</v>
      </c>
      <c r="G14" s="42">
        <v>6087</v>
      </c>
      <c r="H14" s="59">
        <f t="shared" si="2"/>
        <v>0.10778220451527225</v>
      </c>
      <c r="I14" s="42">
        <v>101585</v>
      </c>
      <c r="J14" s="59">
        <f t="shared" si="3"/>
        <v>0.03750414415531962</v>
      </c>
    </row>
    <row r="15" spans="2:10" ht="13.5" customHeight="1">
      <c r="B15" s="40" t="s">
        <v>58</v>
      </c>
      <c r="C15" s="42">
        <v>61018</v>
      </c>
      <c r="D15" s="59">
        <f t="shared" si="0"/>
        <v>0.02376379061630541</v>
      </c>
      <c r="E15" s="42">
        <v>1009</v>
      </c>
      <c r="F15" s="59">
        <f t="shared" si="1"/>
        <v>0.011944927845059251</v>
      </c>
      <c r="G15" s="42">
        <v>3641</v>
      </c>
      <c r="H15" s="59">
        <f t="shared" si="2"/>
        <v>0.06447100486941125</v>
      </c>
      <c r="I15" s="42">
        <v>65668</v>
      </c>
      <c r="J15" s="59">
        <f t="shared" si="3"/>
        <v>0.024243954701890325</v>
      </c>
    </row>
    <row r="16" spans="2:10" ht="13.5" customHeight="1">
      <c r="B16" s="40" t="s">
        <v>59</v>
      </c>
      <c r="C16" s="42">
        <v>32088</v>
      </c>
      <c r="D16" s="59">
        <f t="shared" si="0"/>
        <v>0.012496845411124715</v>
      </c>
      <c r="E16" s="42">
        <v>636</v>
      </c>
      <c r="F16" s="59">
        <f t="shared" si="1"/>
        <v>0.007529211208580459</v>
      </c>
      <c r="G16" s="42">
        <v>2499</v>
      </c>
      <c r="H16" s="59">
        <f t="shared" si="2"/>
        <v>0.044249667994687915</v>
      </c>
      <c r="I16" s="42">
        <v>35223</v>
      </c>
      <c r="J16" s="59">
        <f t="shared" si="3"/>
        <v>0.013003971743690732</v>
      </c>
    </row>
    <row r="17" spans="2:10" ht="13.5" customHeight="1">
      <c r="B17" s="40" t="s">
        <v>60</v>
      </c>
      <c r="C17" s="42">
        <v>36845</v>
      </c>
      <c r="D17" s="59">
        <f t="shared" si="0"/>
        <v>0.014349484828374786</v>
      </c>
      <c r="E17" s="42">
        <v>680</v>
      </c>
      <c r="F17" s="59">
        <f t="shared" si="1"/>
        <v>0.00805010003433131</v>
      </c>
      <c r="G17" s="42">
        <v>2948</v>
      </c>
      <c r="H17" s="59">
        <f t="shared" si="2"/>
        <v>0.05220008853474989</v>
      </c>
      <c r="I17" s="42">
        <v>40473</v>
      </c>
      <c r="J17" s="59">
        <f t="shared" si="3"/>
        <v>0.014942218106986769</v>
      </c>
    </row>
    <row r="18" spans="2:10" ht="13.5" customHeight="1" thickBot="1">
      <c r="B18" s="40" t="s">
        <v>61</v>
      </c>
      <c r="C18" s="42">
        <v>59293</v>
      </c>
      <c r="D18" s="59">
        <f t="shared" si="0"/>
        <v>0.023091980022494945</v>
      </c>
      <c r="E18" s="42">
        <v>682</v>
      </c>
      <c r="F18" s="59">
        <f t="shared" si="1"/>
        <v>0.008073776799138167</v>
      </c>
      <c r="G18" s="42">
        <v>4173</v>
      </c>
      <c r="H18" s="59">
        <f t="shared" si="2"/>
        <v>0.07389110225763612</v>
      </c>
      <c r="I18" s="42">
        <v>64148</v>
      </c>
      <c r="J18" s="59">
        <f t="shared" si="3"/>
        <v>0.023682786230993187</v>
      </c>
    </row>
    <row r="19" spans="2:10" ht="17.25" customHeight="1" thickBot="1">
      <c r="B19" s="35" t="s">
        <v>27</v>
      </c>
      <c r="C19" s="46">
        <f aca="true" t="shared" si="4" ref="C19:H19">SUM(C7:C18)</f>
        <v>2567688</v>
      </c>
      <c r="D19" s="45">
        <f t="shared" si="4"/>
        <v>1.0000000000000002</v>
      </c>
      <c r="E19" s="46">
        <f t="shared" si="4"/>
        <v>84471</v>
      </c>
      <c r="F19" s="45">
        <f t="shared" si="4"/>
        <v>0.9999999999999999</v>
      </c>
      <c r="G19" s="46">
        <f t="shared" si="4"/>
        <v>56475</v>
      </c>
      <c r="H19" s="45">
        <f t="shared" si="4"/>
        <v>1</v>
      </c>
      <c r="I19" s="46">
        <f>SUM(I7:I18)</f>
        <v>2708634</v>
      </c>
      <c r="J19" s="45">
        <f>SUM(J7:J18)</f>
        <v>1.0000000000000002</v>
      </c>
    </row>
    <row r="20" spans="2:10" s="28" customFormat="1" ht="14.25" customHeight="1" thickBot="1">
      <c r="B20" s="62" t="s">
        <v>28</v>
      </c>
      <c r="C20" s="159">
        <v>449</v>
      </c>
      <c r="D20" s="160"/>
      <c r="E20" s="159">
        <v>628</v>
      </c>
      <c r="F20" s="160"/>
      <c r="G20" s="159">
        <v>757</v>
      </c>
      <c r="H20" s="160"/>
      <c r="I20" s="159">
        <v>462</v>
      </c>
      <c r="J20" s="160"/>
    </row>
    <row r="21" spans="2:10" s="28" customFormat="1" ht="14.25" customHeight="1" thickBot="1">
      <c r="B21" s="62" t="s">
        <v>29</v>
      </c>
      <c r="C21" s="159">
        <v>877</v>
      </c>
      <c r="D21" s="160"/>
      <c r="E21" s="159">
        <v>817</v>
      </c>
      <c r="F21" s="160"/>
      <c r="G21" s="159">
        <v>1227</v>
      </c>
      <c r="H21" s="160"/>
      <c r="I21" s="159">
        <v>877</v>
      </c>
      <c r="J21" s="160"/>
    </row>
    <row r="22" spans="2:10" s="28" customFormat="1" ht="14.25" customHeight="1" thickBot="1">
      <c r="B22" s="62" t="s">
        <v>48</v>
      </c>
      <c r="C22" s="159">
        <v>1055</v>
      </c>
      <c r="D22" s="160"/>
      <c r="E22" s="159">
        <v>1011</v>
      </c>
      <c r="F22" s="160"/>
      <c r="G22" s="159">
        <v>1508</v>
      </c>
      <c r="H22" s="160"/>
      <c r="I22" s="159">
        <v>1059</v>
      </c>
      <c r="J22" s="160"/>
    </row>
    <row r="23" spans="2:10" s="28" customFormat="1" ht="13.5" thickBot="1">
      <c r="B23" s="62" t="s">
        <v>30</v>
      </c>
      <c r="C23" s="159">
        <v>1296</v>
      </c>
      <c r="D23" s="160"/>
      <c r="E23" s="159">
        <v>1164</v>
      </c>
      <c r="F23" s="160"/>
      <c r="G23" s="159">
        <v>1958</v>
      </c>
      <c r="H23" s="160"/>
      <c r="I23" s="159">
        <v>1308</v>
      </c>
      <c r="J23" s="160"/>
    </row>
    <row r="24" spans="2:10" s="28" customFormat="1" ht="13.5" thickBot="1">
      <c r="B24" s="62" t="s">
        <v>31</v>
      </c>
      <c r="C24" s="159">
        <v>2249</v>
      </c>
      <c r="D24" s="160"/>
      <c r="E24" s="159">
        <v>1810</v>
      </c>
      <c r="F24" s="160"/>
      <c r="G24" s="159">
        <v>3432</v>
      </c>
      <c r="H24" s="160"/>
      <c r="I24" s="159">
        <v>2275</v>
      </c>
      <c r="J24" s="160"/>
    </row>
    <row r="25" spans="2:10" ht="13.5" thickBot="1">
      <c r="B25" s="62" t="s">
        <v>62</v>
      </c>
      <c r="C25" s="159">
        <v>1177</v>
      </c>
      <c r="D25" s="160"/>
      <c r="E25" s="159">
        <v>1069</v>
      </c>
      <c r="F25" s="160"/>
      <c r="G25" s="159">
        <v>1741</v>
      </c>
      <c r="H25" s="160"/>
      <c r="I25" s="159">
        <v>1185</v>
      </c>
      <c r="J25" s="160"/>
    </row>
    <row r="26" ht="10.5" customHeight="1"/>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56.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I40" sqref="I40"/>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124</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57664</v>
      </c>
      <c r="D7" s="59">
        <f>C7/$C$18</f>
        <v>0.023963622370147868</v>
      </c>
      <c r="E7" s="41">
        <v>2157</v>
      </c>
      <c r="F7" s="60">
        <f aca="true" t="shared" si="0" ref="F7:F17">E7/$E$18</f>
        <v>0.025898710467545567</v>
      </c>
      <c r="G7" s="41">
        <v>629</v>
      </c>
      <c r="H7" s="60">
        <f aca="true" t="shared" si="1" ref="H7:H17">G7/$G$18</f>
        <v>0.011003043767274253</v>
      </c>
      <c r="I7" s="41">
        <f>C7+E7+G7</f>
        <v>60450</v>
      </c>
      <c r="J7" s="60">
        <f>I7/$I$18</f>
        <v>0.02373598516707071</v>
      </c>
      <c r="K7" s="104"/>
    </row>
    <row r="8" spans="2:11" ht="13.5" customHeight="1">
      <c r="B8" s="30" t="s">
        <v>38</v>
      </c>
      <c r="C8" s="44">
        <v>257541</v>
      </c>
      <c r="D8" s="59">
        <f aca="true" t="shared" si="2" ref="D8:D17">C8/$C$18</f>
        <v>0.1070271793290485</v>
      </c>
      <c r="E8" s="42">
        <v>10550</v>
      </c>
      <c r="F8" s="59">
        <f t="shared" si="0"/>
        <v>0.12667194966741108</v>
      </c>
      <c r="G8" s="42">
        <v>2013</v>
      </c>
      <c r="H8" s="59">
        <f t="shared" si="1"/>
        <v>0.03521323863835147</v>
      </c>
      <c r="I8" s="42">
        <f aca="true" t="shared" si="3" ref="I8:I17">C8+E8+G8</f>
        <v>270104</v>
      </c>
      <c r="J8" s="59">
        <f aca="true" t="shared" si="4" ref="J8:J17">I8/$I$18</f>
        <v>0.10605764330134768</v>
      </c>
      <c r="K8" s="104"/>
    </row>
    <row r="9" spans="2:11" ht="13.5" customHeight="1">
      <c r="B9" s="30" t="s">
        <v>39</v>
      </c>
      <c r="C9" s="44">
        <v>198953</v>
      </c>
      <c r="D9" s="59">
        <f t="shared" si="2"/>
        <v>0.08267956717203158</v>
      </c>
      <c r="E9" s="42">
        <v>8201</v>
      </c>
      <c r="F9" s="59">
        <f t="shared" si="0"/>
        <v>0.09846792978411738</v>
      </c>
      <c r="G9" s="42">
        <v>1995</v>
      </c>
      <c r="H9" s="59">
        <f t="shared" si="1"/>
        <v>0.03489836616170451</v>
      </c>
      <c r="I9" s="42">
        <f t="shared" si="3"/>
        <v>209149</v>
      </c>
      <c r="J9" s="59">
        <f t="shared" si="4"/>
        <v>0.08212336743933286</v>
      </c>
      <c r="K9" s="104"/>
    </row>
    <row r="10" spans="2:11" ht="13.5" customHeight="1">
      <c r="B10" s="30" t="s">
        <v>40</v>
      </c>
      <c r="C10" s="44">
        <v>284531</v>
      </c>
      <c r="D10" s="59">
        <f t="shared" si="2"/>
        <v>0.11824350438055882</v>
      </c>
      <c r="E10" s="42">
        <v>11467</v>
      </c>
      <c r="F10" s="59">
        <f t="shared" si="0"/>
        <v>0.13768220349158322</v>
      </c>
      <c r="G10" s="42">
        <v>4152</v>
      </c>
      <c r="H10" s="59">
        <f t="shared" si="1"/>
        <v>0.07263058461323164</v>
      </c>
      <c r="I10" s="42">
        <f t="shared" si="3"/>
        <v>300150</v>
      </c>
      <c r="J10" s="59">
        <f t="shared" si="4"/>
        <v>0.11785535066825928</v>
      </c>
      <c r="K10" s="104"/>
    </row>
    <row r="11" spans="2:11" ht="13.5" customHeight="1">
      <c r="B11" s="30" t="s">
        <v>41</v>
      </c>
      <c r="C11" s="44">
        <v>424867</v>
      </c>
      <c r="D11" s="59">
        <f t="shared" si="2"/>
        <v>0.1765634077680635</v>
      </c>
      <c r="E11" s="42">
        <v>16576</v>
      </c>
      <c r="F11" s="59">
        <f t="shared" si="0"/>
        <v>0.19902504622625652</v>
      </c>
      <c r="G11" s="42">
        <v>9100</v>
      </c>
      <c r="H11" s="59">
        <f t="shared" si="1"/>
        <v>0.15918552986040654</v>
      </c>
      <c r="I11" s="42">
        <f t="shared" si="3"/>
        <v>450543</v>
      </c>
      <c r="J11" s="59">
        <f t="shared" si="4"/>
        <v>0.17690789024197748</v>
      </c>
      <c r="K11" s="104"/>
    </row>
    <row r="12" spans="2:11" ht="13.5" customHeight="1">
      <c r="B12" s="30" t="s">
        <v>42</v>
      </c>
      <c r="C12" s="44">
        <v>340329</v>
      </c>
      <c r="D12" s="59">
        <f t="shared" si="2"/>
        <v>0.14143166685644518</v>
      </c>
      <c r="E12" s="42">
        <v>12697</v>
      </c>
      <c r="F12" s="59">
        <f t="shared" si="0"/>
        <v>0.15245059193621976</v>
      </c>
      <c r="G12" s="42">
        <v>9657</v>
      </c>
      <c r="H12" s="59">
        <f t="shared" si="1"/>
        <v>0.16892908372109297</v>
      </c>
      <c r="I12" s="42">
        <f t="shared" si="3"/>
        <v>362683</v>
      </c>
      <c r="J12" s="59">
        <f t="shared" si="4"/>
        <v>0.1424092358701192</v>
      </c>
      <c r="K12" s="104"/>
    </row>
    <row r="13" spans="2:11" ht="13.5" customHeight="1">
      <c r="B13" s="30" t="s">
        <v>43</v>
      </c>
      <c r="C13" s="44">
        <v>221029</v>
      </c>
      <c r="D13" s="59">
        <f t="shared" si="2"/>
        <v>0.09185376472064744</v>
      </c>
      <c r="E13" s="42">
        <v>7346</v>
      </c>
      <c r="F13" s="59">
        <f t="shared" si="0"/>
        <v>0.08820209879211392</v>
      </c>
      <c r="G13" s="42">
        <v>7653</v>
      </c>
      <c r="H13" s="59">
        <f t="shared" si="1"/>
        <v>0.13387328132106496</v>
      </c>
      <c r="I13" s="42">
        <f t="shared" si="3"/>
        <v>236028</v>
      </c>
      <c r="J13" s="59">
        <f t="shared" si="4"/>
        <v>0.09267753692329801</v>
      </c>
      <c r="K13" s="104"/>
    </row>
    <row r="14" spans="2:11" ht="13.5" customHeight="1">
      <c r="B14" s="30" t="s">
        <v>44</v>
      </c>
      <c r="C14" s="44">
        <v>141865</v>
      </c>
      <c r="D14" s="59">
        <f t="shared" si="2"/>
        <v>0.058955315058633245</v>
      </c>
      <c r="E14" s="42">
        <v>4149</v>
      </c>
      <c r="F14" s="59">
        <f t="shared" si="0"/>
        <v>0.04981629565593257</v>
      </c>
      <c r="G14" s="42">
        <v>5314</v>
      </c>
      <c r="H14" s="59">
        <f t="shared" si="1"/>
        <v>0.09295735227232971</v>
      </c>
      <c r="I14" s="42">
        <f t="shared" si="3"/>
        <v>151328</v>
      </c>
      <c r="J14" s="59">
        <f t="shared" si="4"/>
        <v>0.05941967185049588</v>
      </c>
      <c r="K14" s="104"/>
    </row>
    <row r="15" spans="2:11" ht="13.5" customHeight="1">
      <c r="B15" s="30" t="s">
        <v>45</v>
      </c>
      <c r="C15" s="44">
        <v>164738</v>
      </c>
      <c r="D15" s="59">
        <f t="shared" si="2"/>
        <v>0.06846072457709176</v>
      </c>
      <c r="E15" s="42">
        <v>4500</v>
      </c>
      <c r="F15" s="59">
        <f t="shared" si="0"/>
        <v>0.05403068943159715</v>
      </c>
      <c r="G15" s="42">
        <v>6626</v>
      </c>
      <c r="H15" s="59">
        <f t="shared" si="1"/>
        <v>0.11590805723681909</v>
      </c>
      <c r="I15" s="42">
        <f t="shared" si="3"/>
        <v>175864</v>
      </c>
      <c r="J15" s="59">
        <f t="shared" si="4"/>
        <v>0.06905385104088872</v>
      </c>
      <c r="K15" s="104"/>
    </row>
    <row r="16" spans="2:11" ht="13.5" customHeight="1">
      <c r="B16" s="30" t="s">
        <v>46</v>
      </c>
      <c r="C16" s="44">
        <v>151226</v>
      </c>
      <c r="D16" s="59">
        <f t="shared" si="2"/>
        <v>0.0628454973041756</v>
      </c>
      <c r="E16" s="42">
        <v>3389</v>
      </c>
      <c r="F16" s="59">
        <f t="shared" si="0"/>
        <v>0.0406911125519295</v>
      </c>
      <c r="G16" s="42">
        <v>5721</v>
      </c>
      <c r="H16" s="59">
        <f t="shared" si="1"/>
        <v>0.10007696882762482</v>
      </c>
      <c r="I16" s="42">
        <f t="shared" si="3"/>
        <v>160336</v>
      </c>
      <c r="J16" s="59">
        <f t="shared" si="4"/>
        <v>0.06295670666248881</v>
      </c>
      <c r="K16" s="104"/>
    </row>
    <row r="17" spans="2:11" ht="13.5" customHeight="1" thickBot="1">
      <c r="B17" s="30" t="s">
        <v>47</v>
      </c>
      <c r="C17" s="44">
        <v>163571</v>
      </c>
      <c r="D17" s="59">
        <f t="shared" si="2"/>
        <v>0.06797575046315651</v>
      </c>
      <c r="E17" s="42">
        <v>2254</v>
      </c>
      <c r="F17" s="59">
        <f t="shared" si="0"/>
        <v>0.027063371995293326</v>
      </c>
      <c r="G17" s="42">
        <v>4306</v>
      </c>
      <c r="H17" s="59">
        <f t="shared" si="1"/>
        <v>0.07532449358010006</v>
      </c>
      <c r="I17" s="42">
        <f t="shared" si="3"/>
        <v>170131</v>
      </c>
      <c r="J17" s="59">
        <f t="shared" si="4"/>
        <v>0.06680276083472136</v>
      </c>
      <c r="K17" s="104"/>
    </row>
    <row r="18" spans="2:11" ht="16.5" customHeight="1" thickBot="1">
      <c r="B18" s="77" t="s">
        <v>27</v>
      </c>
      <c r="C18" s="66">
        <f aca="true" t="shared" si="5" ref="C18:J18">SUM(C7:C17)</f>
        <v>2406314</v>
      </c>
      <c r="D18" s="65">
        <f t="shared" si="5"/>
        <v>0.9999999999999999</v>
      </c>
      <c r="E18" s="64">
        <f t="shared" si="5"/>
        <v>83286</v>
      </c>
      <c r="F18" s="65">
        <f t="shared" si="5"/>
        <v>1</v>
      </c>
      <c r="G18" s="64">
        <f t="shared" si="5"/>
        <v>57166</v>
      </c>
      <c r="H18" s="65">
        <f t="shared" si="5"/>
        <v>1</v>
      </c>
      <c r="I18" s="64">
        <f t="shared" si="5"/>
        <v>2546766</v>
      </c>
      <c r="J18" s="65">
        <f t="shared" si="5"/>
        <v>1</v>
      </c>
      <c r="K18" s="104"/>
    </row>
    <row r="19" spans="2:11" s="28" customFormat="1" ht="14.25" customHeight="1" thickBot="1">
      <c r="B19" s="61" t="s">
        <v>28</v>
      </c>
      <c r="C19" s="159">
        <v>708</v>
      </c>
      <c r="D19" s="160"/>
      <c r="E19" s="159">
        <v>666</v>
      </c>
      <c r="F19" s="160"/>
      <c r="G19" s="159">
        <v>1025</v>
      </c>
      <c r="H19" s="160"/>
      <c r="I19" s="159">
        <v>711</v>
      </c>
      <c r="J19" s="160"/>
      <c r="K19" s="22"/>
    </row>
    <row r="20" spans="2:11" s="28" customFormat="1" ht="14.25" customHeight="1" thickBot="1">
      <c r="B20" s="62" t="s">
        <v>29</v>
      </c>
      <c r="C20" s="159">
        <v>1358</v>
      </c>
      <c r="D20" s="160"/>
      <c r="E20" s="159">
        <v>1247</v>
      </c>
      <c r="F20" s="160"/>
      <c r="G20" s="159">
        <v>1659</v>
      </c>
      <c r="H20" s="160"/>
      <c r="I20" s="159">
        <v>1363</v>
      </c>
      <c r="J20" s="160"/>
      <c r="K20" s="22"/>
    </row>
    <row r="21" spans="2:11" s="28" customFormat="1" ht="14.25" customHeight="1" thickBot="1">
      <c r="B21" s="62" t="s">
        <v>48</v>
      </c>
      <c r="C21" s="159">
        <v>1737</v>
      </c>
      <c r="D21" s="160"/>
      <c r="E21" s="159">
        <v>1639</v>
      </c>
      <c r="F21" s="160"/>
      <c r="G21" s="159">
        <v>2028</v>
      </c>
      <c r="H21" s="160"/>
      <c r="I21" s="159">
        <v>1740</v>
      </c>
      <c r="J21" s="160"/>
      <c r="K21" s="22"/>
    </row>
    <row r="22" spans="2:11" s="28" customFormat="1" ht="13.5" thickBot="1">
      <c r="B22" s="62" t="s">
        <v>30</v>
      </c>
      <c r="C22" s="159">
        <v>2278</v>
      </c>
      <c r="D22" s="160"/>
      <c r="E22" s="159">
        <v>2021</v>
      </c>
      <c r="F22" s="160"/>
      <c r="G22" s="159">
        <v>2630</v>
      </c>
      <c r="H22" s="160"/>
      <c r="I22" s="159">
        <v>2278</v>
      </c>
      <c r="J22" s="160"/>
      <c r="K22" s="22"/>
    </row>
    <row r="23" spans="2:11" s="28" customFormat="1" ht="13.5" thickBot="1">
      <c r="B23" s="62" t="s">
        <v>31</v>
      </c>
      <c r="C23" s="159">
        <v>4543</v>
      </c>
      <c r="D23" s="160"/>
      <c r="E23" s="159">
        <v>3314</v>
      </c>
      <c r="F23" s="160"/>
      <c r="G23" s="159">
        <v>4569</v>
      </c>
      <c r="H23" s="160"/>
      <c r="I23" s="159">
        <v>4506</v>
      </c>
      <c r="J23" s="160"/>
      <c r="K23" s="22"/>
    </row>
    <row r="24" spans="2:10" ht="13.5" thickBot="1">
      <c r="B24" s="62" t="s">
        <v>91</v>
      </c>
      <c r="C24" s="159">
        <v>2050</v>
      </c>
      <c r="D24" s="160"/>
      <c r="E24" s="159">
        <v>1759</v>
      </c>
      <c r="F24" s="160"/>
      <c r="G24" s="159">
        <v>2339</v>
      </c>
      <c r="H24" s="160"/>
      <c r="I24" s="159">
        <v>2047</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57.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I40" sqref="I40"/>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125</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38659</v>
      </c>
      <c r="D7" s="59">
        <f aca="true" t="shared" si="0" ref="D7:D18">C7/$C$19</f>
        <v>0.016065650617500458</v>
      </c>
      <c r="E7" s="41">
        <v>0</v>
      </c>
      <c r="F7" s="59">
        <f aca="true" t="shared" si="1" ref="F7:F18">E7/$E$19</f>
        <v>0</v>
      </c>
      <c r="G7" s="41">
        <v>0</v>
      </c>
      <c r="H7" s="59">
        <f aca="true" t="shared" si="2" ref="H7:H18">G7/$G$19</f>
        <v>0</v>
      </c>
      <c r="I7" s="41">
        <f>C7+E7+G7</f>
        <v>38659</v>
      </c>
      <c r="J7" s="60">
        <f>I7/$I$19</f>
        <v>0.015179643516522522</v>
      </c>
    </row>
    <row r="8" spans="2:10" ht="13.5" customHeight="1">
      <c r="B8" s="40" t="s">
        <v>51</v>
      </c>
      <c r="C8" s="42">
        <v>112692</v>
      </c>
      <c r="D8" s="59">
        <f t="shared" si="0"/>
        <v>0.04683179335697669</v>
      </c>
      <c r="E8" s="42">
        <v>39</v>
      </c>
      <c r="F8" s="59">
        <f t="shared" si="1"/>
        <v>0.0004682659750738419</v>
      </c>
      <c r="G8" s="42">
        <v>0</v>
      </c>
      <c r="H8" s="59">
        <f t="shared" si="2"/>
        <v>0</v>
      </c>
      <c r="I8" s="42">
        <f>C8+E8+G8</f>
        <v>112731</v>
      </c>
      <c r="J8" s="59">
        <f aca="true" t="shared" si="3" ref="J8:J18">I8/$I$19</f>
        <v>0.044264372934144716</v>
      </c>
    </row>
    <row r="9" spans="2:10" ht="13.5" customHeight="1">
      <c r="B9" s="40" t="s">
        <v>52</v>
      </c>
      <c r="C9" s="42">
        <v>294478</v>
      </c>
      <c r="D9" s="59">
        <f t="shared" si="0"/>
        <v>0.12237721261647483</v>
      </c>
      <c r="E9" s="42">
        <v>17559</v>
      </c>
      <c r="F9" s="59">
        <f t="shared" si="1"/>
        <v>0.21082775016209207</v>
      </c>
      <c r="G9" s="42">
        <v>2860</v>
      </c>
      <c r="H9" s="59">
        <f t="shared" si="2"/>
        <v>0.050029737956127765</v>
      </c>
      <c r="I9" s="42">
        <f aca="true" t="shared" si="4" ref="I9:I17">C9+E9+G9</f>
        <v>314897</v>
      </c>
      <c r="J9" s="59">
        <f t="shared" si="3"/>
        <v>0.1236458316154684</v>
      </c>
    </row>
    <row r="10" spans="2:10" ht="13.5" customHeight="1">
      <c r="B10" s="40" t="s">
        <v>53</v>
      </c>
      <c r="C10" s="42">
        <v>547293</v>
      </c>
      <c r="D10" s="59">
        <f t="shared" si="0"/>
        <v>0.22744039223476237</v>
      </c>
      <c r="E10" s="42">
        <v>22039</v>
      </c>
      <c r="F10" s="59">
        <f t="shared" si="1"/>
        <v>0.26461830319621543</v>
      </c>
      <c r="G10" s="42">
        <v>3310</v>
      </c>
      <c r="H10" s="59">
        <f t="shared" si="2"/>
        <v>0.05790154987230172</v>
      </c>
      <c r="I10" s="42">
        <f t="shared" si="4"/>
        <v>572642</v>
      </c>
      <c r="J10" s="59">
        <f t="shared" si="3"/>
        <v>0.22485065373104557</v>
      </c>
    </row>
    <row r="11" spans="2:10" ht="13.5" customHeight="1">
      <c r="B11" s="40" t="s">
        <v>54</v>
      </c>
      <c r="C11" s="42">
        <v>755615</v>
      </c>
      <c r="D11" s="59">
        <f t="shared" si="0"/>
        <v>0.3140134662392356</v>
      </c>
      <c r="E11" s="42">
        <v>28085</v>
      </c>
      <c r="F11" s="59">
        <f t="shared" si="1"/>
        <v>0.33721153615253463</v>
      </c>
      <c r="G11" s="42">
        <v>9476</v>
      </c>
      <c r="H11" s="59">
        <f t="shared" si="2"/>
        <v>0.1657628660392541</v>
      </c>
      <c r="I11" s="42">
        <f t="shared" si="4"/>
        <v>793176</v>
      </c>
      <c r="J11" s="59">
        <f t="shared" si="3"/>
        <v>0.3114443965405538</v>
      </c>
    </row>
    <row r="12" spans="2:10" ht="13.5" customHeight="1">
      <c r="B12" s="40" t="s">
        <v>55</v>
      </c>
      <c r="C12" s="42">
        <v>262548</v>
      </c>
      <c r="D12" s="59">
        <f t="shared" si="0"/>
        <v>0.10910795515464732</v>
      </c>
      <c r="E12" s="42">
        <v>7077</v>
      </c>
      <c r="F12" s="59">
        <f t="shared" si="1"/>
        <v>0.08497226424609178</v>
      </c>
      <c r="G12" s="42">
        <v>12733</v>
      </c>
      <c r="H12" s="59">
        <f t="shared" si="2"/>
        <v>0.22273729139698423</v>
      </c>
      <c r="I12" s="42">
        <f t="shared" si="4"/>
        <v>282358</v>
      </c>
      <c r="J12" s="59">
        <f t="shared" si="3"/>
        <v>0.11086923572876346</v>
      </c>
    </row>
    <row r="13" spans="2:10" ht="13.5" customHeight="1">
      <c r="B13" s="40" t="s">
        <v>56</v>
      </c>
      <c r="C13" s="42">
        <v>129070</v>
      </c>
      <c r="D13" s="59">
        <f t="shared" si="0"/>
        <v>0.053638053886566756</v>
      </c>
      <c r="E13" s="42">
        <v>3368</v>
      </c>
      <c r="F13" s="59">
        <f t="shared" si="1"/>
        <v>0.04043896933458204</v>
      </c>
      <c r="G13" s="42">
        <v>9369</v>
      </c>
      <c r="H13" s="59">
        <f t="shared" si="2"/>
        <v>0.16389112409474163</v>
      </c>
      <c r="I13" s="42">
        <f t="shared" si="4"/>
        <v>141807</v>
      </c>
      <c r="J13" s="59">
        <f t="shared" si="3"/>
        <v>0.05568120510482706</v>
      </c>
    </row>
    <row r="14" spans="2:10" ht="13.5" customHeight="1">
      <c r="B14" s="40" t="s">
        <v>57</v>
      </c>
      <c r="C14" s="42">
        <v>87887</v>
      </c>
      <c r="D14" s="59">
        <f t="shared" si="0"/>
        <v>0.03652349610233743</v>
      </c>
      <c r="E14" s="42">
        <v>1784</v>
      </c>
      <c r="F14" s="59">
        <f t="shared" si="1"/>
        <v>0.021420166654659848</v>
      </c>
      <c r="G14" s="42">
        <v>6023</v>
      </c>
      <c r="H14" s="59">
        <f t="shared" si="2"/>
        <v>0.105359829269146</v>
      </c>
      <c r="I14" s="42">
        <f t="shared" si="4"/>
        <v>95694</v>
      </c>
      <c r="J14" s="59">
        <f t="shared" si="3"/>
        <v>0.037574712399961366</v>
      </c>
    </row>
    <row r="15" spans="2:10" ht="13.5" customHeight="1">
      <c r="B15" s="40" t="s">
        <v>58</v>
      </c>
      <c r="C15" s="42">
        <v>57162</v>
      </c>
      <c r="D15" s="59">
        <f t="shared" si="0"/>
        <v>0.02375500454221685</v>
      </c>
      <c r="E15" s="42">
        <v>1105</v>
      </c>
      <c r="F15" s="59">
        <f t="shared" si="1"/>
        <v>0.013267535960425523</v>
      </c>
      <c r="G15" s="42">
        <v>3666</v>
      </c>
      <c r="H15" s="59">
        <f t="shared" si="2"/>
        <v>0.06412902774376378</v>
      </c>
      <c r="I15" s="42">
        <f t="shared" si="4"/>
        <v>61933</v>
      </c>
      <c r="J15" s="59">
        <f t="shared" si="3"/>
        <v>0.024318292296975852</v>
      </c>
    </row>
    <row r="16" spans="2:10" ht="13.5" customHeight="1">
      <c r="B16" s="40" t="s">
        <v>59</v>
      </c>
      <c r="C16" s="42">
        <v>29985</v>
      </c>
      <c r="D16" s="59">
        <f t="shared" si="0"/>
        <v>0.012460967271935417</v>
      </c>
      <c r="E16" s="42">
        <v>688</v>
      </c>
      <c r="F16" s="59">
        <f t="shared" si="1"/>
        <v>0.00826069207309752</v>
      </c>
      <c r="G16" s="42">
        <v>2535</v>
      </c>
      <c r="H16" s="59">
        <f t="shared" si="2"/>
        <v>0.04434454046111325</v>
      </c>
      <c r="I16" s="42">
        <f t="shared" si="4"/>
        <v>33208</v>
      </c>
      <c r="J16" s="59">
        <f t="shared" si="3"/>
        <v>0.013039281975650688</v>
      </c>
    </row>
    <row r="17" spans="2:10" ht="13.5" customHeight="1">
      <c r="B17" s="40" t="s">
        <v>60</v>
      </c>
      <c r="C17" s="42">
        <v>34796</v>
      </c>
      <c r="D17" s="59">
        <f t="shared" si="0"/>
        <v>0.01446029071850141</v>
      </c>
      <c r="E17" s="42">
        <v>718</v>
      </c>
      <c r="F17" s="59">
        <f t="shared" si="1"/>
        <v>0.008620896669308167</v>
      </c>
      <c r="G17" s="42">
        <v>3015</v>
      </c>
      <c r="H17" s="59">
        <f t="shared" si="2"/>
        <v>0.05274113983836546</v>
      </c>
      <c r="I17" s="42">
        <f t="shared" si="4"/>
        <v>38529</v>
      </c>
      <c r="J17" s="59">
        <f t="shared" si="3"/>
        <v>0.015128598387130973</v>
      </c>
    </row>
    <row r="18" spans="2:10" ht="13.5" customHeight="1" thickBot="1">
      <c r="B18" s="40" t="s">
        <v>61</v>
      </c>
      <c r="C18" s="42">
        <v>56129</v>
      </c>
      <c r="D18" s="59">
        <f t="shared" si="0"/>
        <v>0.023325717258844855</v>
      </c>
      <c r="E18" s="42">
        <v>824</v>
      </c>
      <c r="F18" s="59">
        <f t="shared" si="1"/>
        <v>0.009893619575919122</v>
      </c>
      <c r="G18" s="42">
        <v>4179</v>
      </c>
      <c r="H18" s="59">
        <f t="shared" si="2"/>
        <v>0.07310289332820208</v>
      </c>
      <c r="I18" s="42">
        <f>C18+E18+G18</f>
        <v>61132</v>
      </c>
      <c r="J18" s="59">
        <f t="shared" si="3"/>
        <v>0.02400377576895561</v>
      </c>
    </row>
    <row r="19" spans="2:10" ht="17.25" customHeight="1" thickBot="1">
      <c r="B19" s="35" t="s">
        <v>27</v>
      </c>
      <c r="C19" s="46">
        <f aca="true" t="shared" si="5" ref="C19:H19">SUM(C7:C18)</f>
        <v>2406314</v>
      </c>
      <c r="D19" s="45">
        <f t="shared" si="5"/>
        <v>0.9999999999999999</v>
      </c>
      <c r="E19" s="46">
        <f t="shared" si="5"/>
        <v>83286</v>
      </c>
      <c r="F19" s="45">
        <f t="shared" si="5"/>
        <v>1</v>
      </c>
      <c r="G19" s="46">
        <f t="shared" si="5"/>
        <v>57166</v>
      </c>
      <c r="H19" s="45">
        <f t="shared" si="5"/>
        <v>1</v>
      </c>
      <c r="I19" s="46">
        <f>SUM(I7:I18)</f>
        <v>2546766</v>
      </c>
      <c r="J19" s="45">
        <f>SUM(J7:J18)</f>
        <v>1.0000000000000002</v>
      </c>
    </row>
    <row r="20" spans="2:10" s="28" customFormat="1" ht="14.25" customHeight="1" thickBot="1">
      <c r="B20" s="62" t="s">
        <v>28</v>
      </c>
      <c r="C20" s="159">
        <v>447</v>
      </c>
      <c r="D20" s="160"/>
      <c r="E20" s="159">
        <v>624</v>
      </c>
      <c r="F20" s="160"/>
      <c r="G20" s="159">
        <v>749</v>
      </c>
      <c r="H20" s="160"/>
      <c r="I20" s="159">
        <v>460</v>
      </c>
      <c r="J20" s="160"/>
    </row>
    <row r="21" spans="2:10" s="28" customFormat="1" ht="14.25" customHeight="1" thickBot="1">
      <c r="B21" s="62" t="s">
        <v>29</v>
      </c>
      <c r="C21" s="159">
        <v>872</v>
      </c>
      <c r="D21" s="160"/>
      <c r="E21" s="159">
        <v>815</v>
      </c>
      <c r="F21" s="160"/>
      <c r="G21" s="159">
        <v>1220</v>
      </c>
      <c r="H21" s="160"/>
      <c r="I21" s="159">
        <v>872</v>
      </c>
      <c r="J21" s="160"/>
    </row>
    <row r="22" spans="2:10" s="28" customFormat="1" ht="14.25" customHeight="1" thickBot="1">
      <c r="B22" s="62" t="s">
        <v>48</v>
      </c>
      <c r="C22" s="159">
        <v>1052</v>
      </c>
      <c r="D22" s="160"/>
      <c r="E22" s="159">
        <v>1012</v>
      </c>
      <c r="F22" s="160"/>
      <c r="G22" s="159">
        <v>1503</v>
      </c>
      <c r="H22" s="160"/>
      <c r="I22" s="159">
        <v>1056</v>
      </c>
      <c r="J22" s="160"/>
    </row>
    <row r="23" spans="2:10" s="28" customFormat="1" ht="13.5" thickBot="1">
      <c r="B23" s="62" t="s">
        <v>30</v>
      </c>
      <c r="C23" s="159">
        <v>1294</v>
      </c>
      <c r="D23" s="160"/>
      <c r="E23" s="159">
        <v>1172</v>
      </c>
      <c r="F23" s="160"/>
      <c r="G23" s="159">
        <v>1955</v>
      </c>
      <c r="H23" s="160"/>
      <c r="I23" s="159">
        <v>1308</v>
      </c>
      <c r="J23" s="160"/>
    </row>
    <row r="24" spans="2:10" s="28" customFormat="1" ht="13.5" thickBot="1">
      <c r="B24" s="62" t="s">
        <v>31</v>
      </c>
      <c r="C24" s="159">
        <v>2253</v>
      </c>
      <c r="D24" s="160"/>
      <c r="E24" s="159">
        <v>1876</v>
      </c>
      <c r="F24" s="160"/>
      <c r="G24" s="159">
        <v>3403</v>
      </c>
      <c r="H24" s="160"/>
      <c r="I24" s="159">
        <v>2283</v>
      </c>
      <c r="J24" s="160"/>
    </row>
    <row r="25" spans="2:10" ht="13.5" thickBot="1">
      <c r="B25" s="62" t="s">
        <v>62</v>
      </c>
      <c r="C25" s="159">
        <v>1176</v>
      </c>
      <c r="D25" s="160"/>
      <c r="E25" s="159">
        <v>1080</v>
      </c>
      <c r="F25" s="160"/>
      <c r="G25" s="159">
        <v>1734</v>
      </c>
      <c r="H25" s="160"/>
      <c r="I25" s="159">
        <v>1185</v>
      </c>
      <c r="J25" s="160"/>
    </row>
    <row r="26" ht="10.5" customHeight="1"/>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58.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J39" sqref="J39"/>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122</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61889</v>
      </c>
      <c r="D7" s="59">
        <f>C7/$C$18</f>
        <v>0.023983308680516936</v>
      </c>
      <c r="E7" s="41">
        <v>3244</v>
      </c>
      <c r="F7" s="60">
        <f aca="true" t="shared" si="0" ref="F7:F17">E7/$E$18</f>
        <v>0.026085138547144626</v>
      </c>
      <c r="G7" s="41">
        <v>672</v>
      </c>
      <c r="H7" s="60">
        <f aca="true" t="shared" si="1" ref="H7:H17">G7/$G$18</f>
        <v>0.010841332580463015</v>
      </c>
      <c r="I7" s="41">
        <f>C7+E7+G7</f>
        <v>65805</v>
      </c>
      <c r="J7" s="60">
        <f>I7/$I$18</f>
        <v>0.02378336375300432</v>
      </c>
      <c r="K7" s="104"/>
    </row>
    <row r="8" spans="2:11" ht="13.5" customHeight="1">
      <c r="B8" s="30" t="s">
        <v>38</v>
      </c>
      <c r="C8" s="44">
        <v>280123</v>
      </c>
      <c r="D8" s="59">
        <f aca="true" t="shared" si="2" ref="D8:D17">C8/$C$18</f>
        <v>0.1085536424487784</v>
      </c>
      <c r="E8" s="42">
        <v>15984</v>
      </c>
      <c r="F8" s="59">
        <f t="shared" si="0"/>
        <v>0.12852800694745983</v>
      </c>
      <c r="G8" s="42">
        <v>2212</v>
      </c>
      <c r="H8" s="59">
        <f t="shared" si="1"/>
        <v>0.03568605307735743</v>
      </c>
      <c r="I8" s="42">
        <f aca="true" t="shared" si="3" ref="I8:I17">C8+E8+G8</f>
        <v>298319</v>
      </c>
      <c r="J8" s="59">
        <f aca="true" t="shared" si="4" ref="J8:J17">I8/$I$18</f>
        <v>0.10781899994578673</v>
      </c>
      <c r="K8" s="104"/>
    </row>
    <row r="9" spans="2:11" ht="13.5" customHeight="1">
      <c r="B9" s="30" t="s">
        <v>39</v>
      </c>
      <c r="C9" s="44">
        <v>214538</v>
      </c>
      <c r="D9" s="59">
        <f t="shared" si="2"/>
        <v>0.08313805486759752</v>
      </c>
      <c r="E9" s="42">
        <v>12495</v>
      </c>
      <c r="F9" s="59">
        <f t="shared" si="0"/>
        <v>0.10047281323877069</v>
      </c>
      <c r="G9" s="42">
        <v>1986</v>
      </c>
      <c r="H9" s="59">
        <f t="shared" si="1"/>
        <v>0.032040009679761235</v>
      </c>
      <c r="I9" s="42">
        <f t="shared" si="3"/>
        <v>229019</v>
      </c>
      <c r="J9" s="59">
        <f t="shared" si="4"/>
        <v>0.0827724668847245</v>
      </c>
      <c r="K9" s="104"/>
    </row>
    <row r="10" spans="2:11" ht="13.5" customHeight="1">
      <c r="B10" s="30" t="s">
        <v>40</v>
      </c>
      <c r="C10" s="44">
        <v>309955</v>
      </c>
      <c r="D10" s="59">
        <f t="shared" si="2"/>
        <v>0.12011417928985163</v>
      </c>
      <c r="E10" s="42">
        <v>17277</v>
      </c>
      <c r="F10" s="59">
        <f t="shared" si="0"/>
        <v>0.1389250735755295</v>
      </c>
      <c r="G10" s="42">
        <v>4406</v>
      </c>
      <c r="H10" s="59">
        <f t="shared" si="1"/>
        <v>0.07108171331773816</v>
      </c>
      <c r="I10" s="42">
        <f t="shared" si="3"/>
        <v>331638</v>
      </c>
      <c r="J10" s="59">
        <f t="shared" si="4"/>
        <v>0.1198612140159387</v>
      </c>
      <c r="K10" s="104"/>
    </row>
    <row r="11" spans="2:11" ht="13.5" customHeight="1">
      <c r="B11" s="30" t="s">
        <v>41</v>
      </c>
      <c r="C11" s="44">
        <v>465989</v>
      </c>
      <c r="D11" s="59">
        <f t="shared" si="2"/>
        <v>0.18058068523849807</v>
      </c>
      <c r="E11" s="42">
        <v>25001</v>
      </c>
      <c r="F11" s="59">
        <f t="shared" si="0"/>
        <v>0.20103407793377398</v>
      </c>
      <c r="G11" s="42">
        <v>9910</v>
      </c>
      <c r="H11" s="59">
        <f t="shared" si="1"/>
        <v>0.15987738969105428</v>
      </c>
      <c r="I11" s="42">
        <f t="shared" si="3"/>
        <v>500900</v>
      </c>
      <c r="J11" s="59">
        <f t="shared" si="4"/>
        <v>0.18103619639662433</v>
      </c>
      <c r="K11" s="104"/>
    </row>
    <row r="12" spans="2:11" ht="13.5" customHeight="1">
      <c r="B12" s="30" t="s">
        <v>42</v>
      </c>
      <c r="C12" s="44">
        <v>371155</v>
      </c>
      <c r="D12" s="59">
        <f t="shared" si="2"/>
        <v>0.1438304857618844</v>
      </c>
      <c r="E12" s="42">
        <v>18846</v>
      </c>
      <c r="F12" s="59">
        <f t="shared" si="0"/>
        <v>0.15154146765089013</v>
      </c>
      <c r="G12" s="42">
        <v>10744</v>
      </c>
      <c r="H12" s="59">
        <f t="shared" si="1"/>
        <v>0.1733322578043075</v>
      </c>
      <c r="I12" s="42">
        <f t="shared" si="3"/>
        <v>400745</v>
      </c>
      <c r="J12" s="59">
        <f t="shared" si="4"/>
        <v>0.14483799266313677</v>
      </c>
      <c r="K12" s="104"/>
    </row>
    <row r="13" spans="2:11" ht="13.5" customHeight="1">
      <c r="B13" s="30" t="s">
        <v>43</v>
      </c>
      <c r="C13" s="44">
        <v>237847</v>
      </c>
      <c r="D13" s="59">
        <f t="shared" si="2"/>
        <v>0.09217078995839183</v>
      </c>
      <c r="E13" s="42">
        <v>10793</v>
      </c>
      <c r="F13" s="59">
        <f t="shared" si="0"/>
        <v>0.08678696064714302</v>
      </c>
      <c r="G13" s="42">
        <v>8368</v>
      </c>
      <c r="H13" s="59">
        <f t="shared" si="1"/>
        <v>0.1350004033233847</v>
      </c>
      <c r="I13" s="42">
        <f t="shared" si="3"/>
        <v>257008</v>
      </c>
      <c r="J13" s="59">
        <f t="shared" si="4"/>
        <v>0.092888302582359</v>
      </c>
      <c r="K13" s="104"/>
    </row>
    <row r="14" spans="2:11" ht="13.5" customHeight="1">
      <c r="B14" s="30" t="s">
        <v>44</v>
      </c>
      <c r="C14" s="44">
        <v>150842</v>
      </c>
      <c r="D14" s="59">
        <f t="shared" si="2"/>
        <v>0.05845449511199948</v>
      </c>
      <c r="E14" s="42">
        <v>6077</v>
      </c>
      <c r="F14" s="59">
        <f t="shared" si="0"/>
        <v>0.04886540904777987</v>
      </c>
      <c r="G14" s="42">
        <v>5980</v>
      </c>
      <c r="H14" s="59">
        <f t="shared" si="1"/>
        <v>0.09647495361781076</v>
      </c>
      <c r="I14" s="42">
        <f t="shared" si="3"/>
        <v>162899</v>
      </c>
      <c r="J14" s="59">
        <f t="shared" si="4"/>
        <v>0.0588752552541699</v>
      </c>
      <c r="K14" s="104"/>
    </row>
    <row r="15" spans="2:11" ht="13.5" customHeight="1">
      <c r="B15" s="30" t="s">
        <v>45</v>
      </c>
      <c r="C15" s="44">
        <v>170671</v>
      </c>
      <c r="D15" s="59">
        <f t="shared" si="2"/>
        <v>0.06613865591320763</v>
      </c>
      <c r="E15" s="42">
        <v>6589</v>
      </c>
      <c r="F15" s="59">
        <f t="shared" si="0"/>
        <v>0.052982422283334135</v>
      </c>
      <c r="G15" s="42">
        <v>7168</v>
      </c>
      <c r="H15" s="59">
        <f t="shared" si="1"/>
        <v>0.11564088085827216</v>
      </c>
      <c r="I15" s="42">
        <f t="shared" si="3"/>
        <v>184428</v>
      </c>
      <c r="J15" s="59">
        <f t="shared" si="4"/>
        <v>0.06665630590743987</v>
      </c>
      <c r="K15" s="104"/>
    </row>
    <row r="16" spans="2:11" ht="13.5" customHeight="1">
      <c r="B16" s="30" t="s">
        <v>46</v>
      </c>
      <c r="C16" s="44">
        <v>153130</v>
      </c>
      <c r="D16" s="59">
        <f t="shared" si="2"/>
        <v>0.059341143955267635</v>
      </c>
      <c r="E16" s="42">
        <v>4887</v>
      </c>
      <c r="F16" s="59">
        <f t="shared" si="0"/>
        <v>0.03929656969170647</v>
      </c>
      <c r="G16" s="42">
        <v>6020</v>
      </c>
      <c r="H16" s="59">
        <f t="shared" si="1"/>
        <v>0.09712027103331451</v>
      </c>
      <c r="I16" s="42">
        <f t="shared" si="3"/>
        <v>164037</v>
      </c>
      <c r="J16" s="59">
        <f t="shared" si="4"/>
        <v>0.05928655330068489</v>
      </c>
      <c r="K16" s="104"/>
    </row>
    <row r="17" spans="2:11" ht="13.5" customHeight="1" thickBot="1">
      <c r="B17" s="30" t="s">
        <v>47</v>
      </c>
      <c r="C17" s="44">
        <v>164364</v>
      </c>
      <c r="D17" s="59">
        <f t="shared" si="2"/>
        <v>0.06369455877400647</v>
      </c>
      <c r="E17" s="42">
        <v>3169</v>
      </c>
      <c r="F17" s="59">
        <f t="shared" si="0"/>
        <v>0.02548206043646773</v>
      </c>
      <c r="G17" s="42">
        <v>4519</v>
      </c>
      <c r="H17" s="59">
        <f t="shared" si="1"/>
        <v>0.07290473501653626</v>
      </c>
      <c r="I17" s="42">
        <f t="shared" si="3"/>
        <v>172052</v>
      </c>
      <c r="J17" s="59">
        <f t="shared" si="4"/>
        <v>0.06218334929613098</v>
      </c>
      <c r="K17" s="104"/>
    </row>
    <row r="18" spans="2:11" ht="16.5" customHeight="1" thickBot="1">
      <c r="B18" s="77" t="s">
        <v>27</v>
      </c>
      <c r="C18" s="66">
        <f aca="true" t="shared" si="5" ref="C18:J18">SUM(C7:C17)</f>
        <v>2580503</v>
      </c>
      <c r="D18" s="65">
        <f t="shared" si="5"/>
        <v>1.0000000000000002</v>
      </c>
      <c r="E18" s="64">
        <f t="shared" si="5"/>
        <v>124362</v>
      </c>
      <c r="F18" s="65">
        <f t="shared" si="5"/>
        <v>1</v>
      </c>
      <c r="G18" s="64">
        <f t="shared" si="5"/>
        <v>61985</v>
      </c>
      <c r="H18" s="65">
        <f t="shared" si="5"/>
        <v>1</v>
      </c>
      <c r="I18" s="64">
        <f t="shared" si="5"/>
        <v>2766850</v>
      </c>
      <c r="J18" s="65">
        <f t="shared" si="5"/>
        <v>1</v>
      </c>
      <c r="K18" s="104"/>
    </row>
    <row r="19" spans="2:11" s="28" customFormat="1" ht="14.25" customHeight="1" thickBot="1">
      <c r="B19" s="61" t="s">
        <v>28</v>
      </c>
      <c r="C19" s="159">
        <v>704</v>
      </c>
      <c r="D19" s="160"/>
      <c r="E19" s="159">
        <v>664</v>
      </c>
      <c r="F19" s="160"/>
      <c r="G19" s="159">
        <v>1025</v>
      </c>
      <c r="H19" s="160"/>
      <c r="I19" s="159">
        <v>706</v>
      </c>
      <c r="J19" s="160"/>
      <c r="K19" s="22"/>
    </row>
    <row r="20" spans="2:11" s="28" customFormat="1" ht="14.25" customHeight="1" thickBot="1">
      <c r="B20" s="62" t="s">
        <v>29</v>
      </c>
      <c r="C20" s="159">
        <v>1352</v>
      </c>
      <c r="D20" s="160"/>
      <c r="E20" s="159">
        <v>1236</v>
      </c>
      <c r="F20" s="160"/>
      <c r="G20" s="159">
        <v>1666</v>
      </c>
      <c r="H20" s="160"/>
      <c r="I20" s="159">
        <v>1356</v>
      </c>
      <c r="J20" s="160"/>
      <c r="K20" s="22"/>
    </row>
    <row r="21" spans="2:11" s="28" customFormat="1" ht="14.25" customHeight="1" thickBot="1">
      <c r="B21" s="62" t="s">
        <v>48</v>
      </c>
      <c r="C21" s="159">
        <v>1726</v>
      </c>
      <c r="D21" s="160"/>
      <c r="E21" s="159">
        <v>1630</v>
      </c>
      <c r="F21" s="160"/>
      <c r="G21" s="159">
        <v>2027</v>
      </c>
      <c r="H21" s="160"/>
      <c r="I21" s="159">
        <v>1727</v>
      </c>
      <c r="J21" s="160"/>
      <c r="K21" s="22"/>
    </row>
    <row r="22" spans="2:11" s="28" customFormat="1" ht="13.5" thickBot="1">
      <c r="B22" s="62" t="s">
        <v>30</v>
      </c>
      <c r="C22" s="159">
        <v>2241</v>
      </c>
      <c r="D22" s="160"/>
      <c r="E22" s="159">
        <v>2007</v>
      </c>
      <c r="F22" s="160"/>
      <c r="G22" s="159">
        <v>2613</v>
      </c>
      <c r="H22" s="160"/>
      <c r="I22" s="159">
        <v>2239</v>
      </c>
      <c r="J22" s="160"/>
      <c r="K22" s="22"/>
    </row>
    <row r="23" spans="2:11" s="28" customFormat="1" ht="13.5" thickBot="1">
      <c r="B23" s="62" t="s">
        <v>31</v>
      </c>
      <c r="C23" s="159">
        <v>4424</v>
      </c>
      <c r="D23" s="160"/>
      <c r="E23" s="159">
        <v>3259</v>
      </c>
      <c r="F23" s="160"/>
      <c r="G23" s="159">
        <v>4519</v>
      </c>
      <c r="H23" s="160"/>
      <c r="I23" s="159">
        <v>4374</v>
      </c>
      <c r="J23" s="160"/>
      <c r="K23" s="22"/>
    </row>
    <row r="24" spans="2:10" ht="13.5" thickBot="1">
      <c r="B24" s="62" t="s">
        <v>91</v>
      </c>
      <c r="C24" s="159">
        <v>2019</v>
      </c>
      <c r="D24" s="160"/>
      <c r="E24" s="159">
        <v>1744</v>
      </c>
      <c r="F24" s="160"/>
      <c r="G24" s="159">
        <v>2328</v>
      </c>
      <c r="H24" s="160"/>
      <c r="I24" s="159">
        <v>2014</v>
      </c>
      <c r="J24" s="160"/>
    </row>
    <row r="25" ht="10.5" customHeight="1"/>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59.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J39" sqref="J39"/>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123</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39697</v>
      </c>
      <c r="D7" s="59">
        <f aca="true" t="shared" si="0" ref="D7:D18">C7/$C$19</f>
        <v>0.01538343493497198</v>
      </c>
      <c r="E7" s="41">
        <v>0</v>
      </c>
      <c r="F7" s="59">
        <f aca="true" t="shared" si="1" ref="F7:F18">E7/$E$19</f>
        <v>0</v>
      </c>
      <c r="G7" s="41">
        <v>0</v>
      </c>
      <c r="H7" s="59">
        <f aca="true" t="shared" si="2" ref="H7:H18">G7/$G$19</f>
        <v>0</v>
      </c>
      <c r="I7" s="41">
        <f>C7+E7+G7</f>
        <v>39697</v>
      </c>
      <c r="J7" s="60">
        <f>I7/$I$19</f>
        <v>0.014347362524170085</v>
      </c>
    </row>
    <row r="8" spans="2:10" ht="13.5" customHeight="1">
      <c r="B8" s="40" t="s">
        <v>51</v>
      </c>
      <c r="C8" s="42">
        <v>122216</v>
      </c>
      <c r="D8" s="59">
        <f t="shared" si="0"/>
        <v>0.04736130901611042</v>
      </c>
      <c r="E8" s="42">
        <v>19</v>
      </c>
      <c r="F8" s="59">
        <f t="shared" si="1"/>
        <v>0.0001527797880381467</v>
      </c>
      <c r="G8" s="42">
        <v>0</v>
      </c>
      <c r="H8" s="59">
        <f t="shared" si="2"/>
        <v>0</v>
      </c>
      <c r="I8" s="42">
        <f>C8+E8+G8</f>
        <v>122235</v>
      </c>
      <c r="J8" s="59">
        <f aca="true" t="shared" si="3" ref="J8:J18">I8/$I$19</f>
        <v>0.044178397817012126</v>
      </c>
    </row>
    <row r="9" spans="2:10" ht="13.5" customHeight="1">
      <c r="B9" s="40" t="s">
        <v>52</v>
      </c>
      <c r="C9" s="42">
        <v>317607</v>
      </c>
      <c r="D9" s="59">
        <f t="shared" si="0"/>
        <v>0.1230794926415509</v>
      </c>
      <c r="E9" s="42">
        <v>26461</v>
      </c>
      <c r="F9" s="59">
        <f t="shared" si="1"/>
        <v>0.2127739984882842</v>
      </c>
      <c r="G9" s="42">
        <v>3125</v>
      </c>
      <c r="H9" s="59">
        <f t="shared" si="2"/>
        <v>0.05041542308623054</v>
      </c>
      <c r="I9" s="42">
        <f aca="true" t="shared" si="4" ref="I9:I17">C9+E9+G9</f>
        <v>347193</v>
      </c>
      <c r="J9" s="59">
        <f t="shared" si="3"/>
        <v>0.1254831306359217</v>
      </c>
    </row>
    <row r="10" spans="2:10" ht="13.5" customHeight="1">
      <c r="B10" s="40" t="s">
        <v>53</v>
      </c>
      <c r="C10" s="42">
        <v>597543</v>
      </c>
      <c r="D10" s="59">
        <f t="shared" si="0"/>
        <v>0.2315606685983314</v>
      </c>
      <c r="E10" s="42">
        <v>33482</v>
      </c>
      <c r="F10" s="59">
        <f t="shared" si="1"/>
        <v>0.26923015068911726</v>
      </c>
      <c r="G10" s="42">
        <v>3392</v>
      </c>
      <c r="H10" s="59">
        <f t="shared" si="2"/>
        <v>0.054722916834718076</v>
      </c>
      <c r="I10" s="42">
        <f t="shared" si="4"/>
        <v>634417</v>
      </c>
      <c r="J10" s="59">
        <f t="shared" si="3"/>
        <v>0.22929215533910405</v>
      </c>
    </row>
    <row r="11" spans="2:10" ht="13.5" customHeight="1">
      <c r="B11" s="40" t="s">
        <v>54</v>
      </c>
      <c r="C11" s="42">
        <v>825032</v>
      </c>
      <c r="D11" s="59">
        <f t="shared" si="0"/>
        <v>0.31971751243846647</v>
      </c>
      <c r="E11" s="42">
        <v>41840</v>
      </c>
      <c r="F11" s="59">
        <f t="shared" si="1"/>
        <v>0.3364371753429504</v>
      </c>
      <c r="G11" s="42">
        <v>10168</v>
      </c>
      <c r="H11" s="59">
        <f t="shared" si="2"/>
        <v>0.16403968702105348</v>
      </c>
      <c r="I11" s="42">
        <f t="shared" si="4"/>
        <v>877040</v>
      </c>
      <c r="J11" s="59">
        <f t="shared" si="3"/>
        <v>0.3169814048466668</v>
      </c>
    </row>
    <row r="12" spans="2:10" ht="13.5" customHeight="1">
      <c r="B12" s="40" t="s">
        <v>55</v>
      </c>
      <c r="C12" s="42">
        <v>274580</v>
      </c>
      <c r="D12" s="59">
        <f t="shared" si="0"/>
        <v>0.10640561161913006</v>
      </c>
      <c r="E12" s="42">
        <v>10363</v>
      </c>
      <c r="F12" s="59">
        <f t="shared" si="1"/>
        <v>0.0833293128125955</v>
      </c>
      <c r="G12" s="42">
        <v>14132</v>
      </c>
      <c r="H12" s="59">
        <f t="shared" si="2"/>
        <v>0.2279906428974752</v>
      </c>
      <c r="I12" s="42">
        <f t="shared" si="4"/>
        <v>299075</v>
      </c>
      <c r="J12" s="59">
        <f t="shared" si="3"/>
        <v>0.1080922348519074</v>
      </c>
    </row>
    <row r="13" spans="2:10" ht="13.5" customHeight="1">
      <c r="B13" s="40" t="s">
        <v>56</v>
      </c>
      <c r="C13" s="42">
        <v>133710</v>
      </c>
      <c r="D13" s="59">
        <f t="shared" si="0"/>
        <v>0.05181547938522063</v>
      </c>
      <c r="E13" s="42">
        <v>4866</v>
      </c>
      <c r="F13" s="59">
        <f t="shared" si="1"/>
        <v>0.03912770782071694</v>
      </c>
      <c r="G13" s="42">
        <v>10320</v>
      </c>
      <c r="H13" s="59">
        <f t="shared" si="2"/>
        <v>0.16649189319996774</v>
      </c>
      <c r="I13" s="42">
        <f t="shared" si="4"/>
        <v>148896</v>
      </c>
      <c r="J13" s="59">
        <f t="shared" si="3"/>
        <v>0.05381426531976797</v>
      </c>
    </row>
    <row r="14" spans="2:10" ht="13.5" customHeight="1">
      <c r="B14" s="40" t="s">
        <v>57</v>
      </c>
      <c r="C14" s="42">
        <v>90500</v>
      </c>
      <c r="D14" s="59">
        <f t="shared" si="0"/>
        <v>0.035070681956192264</v>
      </c>
      <c r="E14" s="42">
        <v>2609</v>
      </c>
      <c r="F14" s="59">
        <f t="shared" si="1"/>
        <v>0.02097907721008025</v>
      </c>
      <c r="G14" s="42">
        <v>6579</v>
      </c>
      <c r="H14" s="59">
        <f t="shared" si="2"/>
        <v>0.10613858191497944</v>
      </c>
      <c r="I14" s="42">
        <f t="shared" si="4"/>
        <v>99688</v>
      </c>
      <c r="J14" s="59">
        <f t="shared" si="3"/>
        <v>0.036029419737246327</v>
      </c>
    </row>
    <row r="15" spans="2:10" ht="13.5" customHeight="1">
      <c r="B15" s="40" t="s">
        <v>58</v>
      </c>
      <c r="C15" s="42">
        <v>58206</v>
      </c>
      <c r="D15" s="59">
        <f t="shared" si="0"/>
        <v>0.022556067557371568</v>
      </c>
      <c r="E15" s="42">
        <v>1545</v>
      </c>
      <c r="F15" s="59">
        <f t="shared" si="1"/>
        <v>0.012423409079944034</v>
      </c>
      <c r="G15" s="42">
        <v>4026</v>
      </c>
      <c r="H15" s="59">
        <f t="shared" si="2"/>
        <v>0.06495119787045253</v>
      </c>
      <c r="I15" s="42">
        <f t="shared" si="4"/>
        <v>63777</v>
      </c>
      <c r="J15" s="59">
        <f t="shared" si="3"/>
        <v>0.023050400274680593</v>
      </c>
    </row>
    <row r="16" spans="2:10" ht="13.5" customHeight="1">
      <c r="B16" s="40" t="s">
        <v>59</v>
      </c>
      <c r="C16" s="42">
        <v>30482</v>
      </c>
      <c r="D16" s="59">
        <f t="shared" si="0"/>
        <v>0.011812425717001685</v>
      </c>
      <c r="E16" s="42">
        <v>1008</v>
      </c>
      <c r="F16" s="59">
        <f t="shared" si="1"/>
        <v>0.008105369807497468</v>
      </c>
      <c r="G16" s="42">
        <v>2708</v>
      </c>
      <c r="H16" s="59">
        <f t="shared" si="2"/>
        <v>0.043687989029603934</v>
      </c>
      <c r="I16" s="42">
        <f t="shared" si="4"/>
        <v>34198</v>
      </c>
      <c r="J16" s="59">
        <f t="shared" si="3"/>
        <v>0.01235990386179229</v>
      </c>
    </row>
    <row r="17" spans="2:10" ht="13.5" customHeight="1">
      <c r="B17" s="40" t="s">
        <v>60</v>
      </c>
      <c r="C17" s="42">
        <v>35377</v>
      </c>
      <c r="D17" s="59">
        <f t="shared" si="0"/>
        <v>0.013709342713416726</v>
      </c>
      <c r="E17" s="42">
        <v>1055</v>
      </c>
      <c r="F17" s="59">
        <f t="shared" si="1"/>
        <v>0.008483298756854989</v>
      </c>
      <c r="G17" s="42">
        <v>3136</v>
      </c>
      <c r="H17" s="59">
        <f t="shared" si="2"/>
        <v>0.05059288537549407</v>
      </c>
      <c r="I17" s="42">
        <f t="shared" si="4"/>
        <v>39568</v>
      </c>
      <c r="J17" s="59">
        <f t="shared" si="3"/>
        <v>0.014300739107649493</v>
      </c>
    </row>
    <row r="18" spans="2:10" ht="13.5" customHeight="1" thickBot="1">
      <c r="B18" s="40" t="s">
        <v>61</v>
      </c>
      <c r="C18" s="42">
        <v>55553</v>
      </c>
      <c r="D18" s="59">
        <f t="shared" si="0"/>
        <v>0.021527973422235898</v>
      </c>
      <c r="E18" s="42">
        <v>1114</v>
      </c>
      <c r="F18" s="59">
        <f t="shared" si="1"/>
        <v>0.008957720203920811</v>
      </c>
      <c r="G18" s="42">
        <v>4399</v>
      </c>
      <c r="H18" s="59">
        <f t="shared" si="2"/>
        <v>0.07096878277002501</v>
      </c>
      <c r="I18" s="42">
        <f>C18+E18+G18</f>
        <v>61066</v>
      </c>
      <c r="J18" s="59">
        <f t="shared" si="3"/>
        <v>0.022070585684081174</v>
      </c>
    </row>
    <row r="19" spans="2:10" ht="17.25" customHeight="1" thickBot="1">
      <c r="B19" s="35" t="s">
        <v>27</v>
      </c>
      <c r="C19" s="46">
        <f aca="true" t="shared" si="5" ref="C19:H19">SUM(C7:C18)</f>
        <v>2580503</v>
      </c>
      <c r="D19" s="45">
        <f t="shared" si="5"/>
        <v>1</v>
      </c>
      <c r="E19" s="46">
        <f t="shared" si="5"/>
        <v>124362</v>
      </c>
      <c r="F19" s="45">
        <f t="shared" si="5"/>
        <v>0.9999999999999999</v>
      </c>
      <c r="G19" s="46">
        <f t="shared" si="5"/>
        <v>61985</v>
      </c>
      <c r="H19" s="45">
        <f t="shared" si="5"/>
        <v>1</v>
      </c>
      <c r="I19" s="46">
        <f>SUM(I7:I18)</f>
        <v>2766850</v>
      </c>
      <c r="J19" s="45">
        <f>SUM(J7:J18)</f>
        <v>1</v>
      </c>
    </row>
    <row r="20" spans="2:10" s="28" customFormat="1" ht="14.25" customHeight="1" thickBot="1">
      <c r="B20" s="62" t="s">
        <v>28</v>
      </c>
      <c r="C20" s="159">
        <v>448</v>
      </c>
      <c r="D20" s="160"/>
      <c r="E20" s="159">
        <v>624</v>
      </c>
      <c r="F20" s="160"/>
      <c r="G20" s="159">
        <v>747</v>
      </c>
      <c r="H20" s="160"/>
      <c r="I20" s="159">
        <v>465</v>
      </c>
      <c r="J20" s="160"/>
    </row>
    <row r="21" spans="2:10" s="28" customFormat="1" ht="14.25" customHeight="1" thickBot="1">
      <c r="B21" s="62" t="s">
        <v>29</v>
      </c>
      <c r="C21" s="159">
        <v>872</v>
      </c>
      <c r="D21" s="160"/>
      <c r="E21" s="159">
        <v>811</v>
      </c>
      <c r="F21" s="160"/>
      <c r="G21" s="159">
        <v>1226</v>
      </c>
      <c r="H21" s="160"/>
      <c r="I21" s="159">
        <v>872</v>
      </c>
      <c r="J21" s="160"/>
    </row>
    <row r="22" spans="2:10" s="28" customFormat="1" ht="14.25" customHeight="1" thickBot="1">
      <c r="B22" s="62" t="s">
        <v>48</v>
      </c>
      <c r="C22" s="159">
        <v>1048</v>
      </c>
      <c r="D22" s="160"/>
      <c r="E22" s="159">
        <v>1009</v>
      </c>
      <c r="F22" s="160"/>
      <c r="G22" s="159">
        <v>1503</v>
      </c>
      <c r="H22" s="160"/>
      <c r="I22" s="159">
        <v>1051</v>
      </c>
      <c r="J22" s="160"/>
    </row>
    <row r="23" spans="2:10" s="28" customFormat="1" ht="13.5" thickBot="1">
      <c r="B23" s="62" t="s">
        <v>30</v>
      </c>
      <c r="C23" s="159">
        <v>1273</v>
      </c>
      <c r="D23" s="160"/>
      <c r="E23" s="159">
        <v>1166</v>
      </c>
      <c r="F23" s="160"/>
      <c r="G23" s="159">
        <v>1944</v>
      </c>
      <c r="H23" s="160"/>
      <c r="I23" s="159">
        <v>1286</v>
      </c>
      <c r="J23" s="160"/>
    </row>
    <row r="24" spans="2:10" s="28" customFormat="1" ht="13.5" thickBot="1">
      <c r="B24" s="62" t="s">
        <v>31</v>
      </c>
      <c r="C24" s="159">
        <v>2205</v>
      </c>
      <c r="D24" s="160"/>
      <c r="E24" s="159">
        <v>1842</v>
      </c>
      <c r="F24" s="160"/>
      <c r="G24" s="159">
        <v>3370</v>
      </c>
      <c r="H24" s="160"/>
      <c r="I24" s="159">
        <v>2230</v>
      </c>
      <c r="J24" s="160"/>
    </row>
    <row r="25" spans="2:10" ht="13.5" thickBot="1">
      <c r="B25" s="62" t="s">
        <v>62</v>
      </c>
      <c r="C25" s="159">
        <v>1163</v>
      </c>
      <c r="D25" s="160"/>
      <c r="E25" s="159">
        <v>1072</v>
      </c>
      <c r="F25" s="160"/>
      <c r="G25" s="159">
        <v>1727</v>
      </c>
      <c r="H25" s="160"/>
      <c r="I25" s="159">
        <v>1171</v>
      </c>
      <c r="J25" s="160"/>
    </row>
    <row r="26" ht="10.5" customHeight="1"/>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6.xml><?xml version="1.0" encoding="utf-8"?>
<worksheet xmlns="http://schemas.openxmlformats.org/spreadsheetml/2006/main" xmlns:r="http://schemas.openxmlformats.org/officeDocument/2006/relationships">
  <dimension ref="A2:L86"/>
  <sheetViews>
    <sheetView zoomScalePageLayoutView="0" workbookViewId="0" topLeftCell="A79">
      <selection activeCell="C92" sqref="C92"/>
    </sheetView>
  </sheetViews>
  <sheetFormatPr defaultColWidth="13.33203125" defaultRowHeight="12.75"/>
  <cols>
    <col min="1" max="1" width="17.16015625" style="67" customWidth="1"/>
    <col min="2" max="2" width="10.66015625" style="67" customWidth="1"/>
    <col min="3" max="3" width="10.16015625" style="67" customWidth="1"/>
    <col min="4" max="4" width="10" style="67" customWidth="1"/>
    <col min="5" max="5" width="9.83203125" style="67" customWidth="1"/>
    <col min="6" max="6" width="13.33203125" style="67" customWidth="1"/>
    <col min="7" max="7" width="9.66015625" style="67" customWidth="1"/>
    <col min="8" max="8" width="13" style="67" customWidth="1"/>
    <col min="9" max="12" width="13.33203125" style="67" customWidth="1"/>
    <col min="13" max="13" width="14.66015625" style="67" bestFit="1" customWidth="1"/>
    <col min="14" max="16384" width="13.33203125" style="67" customWidth="1"/>
  </cols>
  <sheetData>
    <row r="2" ht="15">
      <c r="A2" s="24" t="s">
        <v>103</v>
      </c>
    </row>
    <row r="3" spans="1:6" ht="13.5" thickBot="1">
      <c r="A3" s="68"/>
      <c r="B3" s="69"/>
      <c r="C3" s="69"/>
      <c r="D3" s="69"/>
      <c r="E3" s="69"/>
      <c r="F3" s="69"/>
    </row>
    <row r="4" spans="1:6" ht="21.75" thickBot="1">
      <c r="A4" s="99"/>
      <c r="B4" s="100" t="s">
        <v>108</v>
      </c>
      <c r="C4" s="102" t="s">
        <v>90</v>
      </c>
      <c r="D4" s="103" t="s">
        <v>109</v>
      </c>
      <c r="E4" s="101" t="s">
        <v>90</v>
      </c>
      <c r="F4" s="70"/>
    </row>
    <row r="5" spans="1:6" ht="13.5" thickBot="1">
      <c r="A5" s="97">
        <v>37595</v>
      </c>
      <c r="B5" s="79">
        <v>1558</v>
      </c>
      <c r="C5" s="117"/>
      <c r="D5" s="87">
        <v>927</v>
      </c>
      <c r="E5" s="120"/>
      <c r="F5" s="71"/>
    </row>
    <row r="6" spans="1:10" ht="13.5" customHeight="1">
      <c r="A6" s="93">
        <v>37681</v>
      </c>
      <c r="B6" s="78">
        <v>1582</v>
      </c>
      <c r="C6" s="118"/>
      <c r="D6" s="86">
        <v>943</v>
      </c>
      <c r="E6" s="121"/>
      <c r="F6" s="71"/>
      <c r="J6" s="72"/>
    </row>
    <row r="7" spans="1:10" ht="12.75">
      <c r="A7" s="95">
        <v>37774</v>
      </c>
      <c r="B7" s="80">
        <v>1616</v>
      </c>
      <c r="C7" s="119"/>
      <c r="D7" s="88">
        <v>966</v>
      </c>
      <c r="E7" s="122"/>
      <c r="F7" s="71"/>
      <c r="J7" s="72"/>
    </row>
    <row r="8" spans="1:12" ht="12.75">
      <c r="A8" s="95">
        <v>37867</v>
      </c>
      <c r="B8" s="80">
        <v>1630</v>
      </c>
      <c r="C8" s="119"/>
      <c r="D8" s="88">
        <v>978</v>
      </c>
      <c r="E8" s="122"/>
      <c r="F8" s="71"/>
      <c r="J8" s="73"/>
      <c r="K8" s="74"/>
      <c r="L8" s="75"/>
    </row>
    <row r="9" spans="1:12" ht="13.5" thickBot="1">
      <c r="A9" s="97">
        <v>37960</v>
      </c>
      <c r="B9" s="79">
        <v>1625</v>
      </c>
      <c r="C9" s="84">
        <f aca="true" t="shared" si="0" ref="C9:C56">(B9-B5)/B5</f>
        <v>0.04300385109114249</v>
      </c>
      <c r="D9" s="87">
        <v>976</v>
      </c>
      <c r="E9" s="98">
        <f aca="true" t="shared" si="1" ref="E9:E35">(D9-D5)/D5</f>
        <v>0.05285868392664509</v>
      </c>
      <c r="F9" s="71"/>
      <c r="J9" s="76"/>
      <c r="K9" s="74"/>
      <c r="L9" s="75"/>
    </row>
    <row r="10" spans="1:12" ht="12.75">
      <c r="A10" s="95">
        <v>38053</v>
      </c>
      <c r="B10" s="81">
        <v>1641</v>
      </c>
      <c r="C10" s="85">
        <f t="shared" si="0"/>
        <v>0.03729456384323641</v>
      </c>
      <c r="D10" s="89">
        <v>986</v>
      </c>
      <c r="E10" s="96">
        <f t="shared" si="1"/>
        <v>0.04559915164369035</v>
      </c>
      <c r="F10" s="71"/>
      <c r="J10" s="73"/>
      <c r="K10" s="74"/>
      <c r="L10" s="75"/>
    </row>
    <row r="11" spans="1:12" ht="12.75">
      <c r="A11" s="95">
        <v>38139</v>
      </c>
      <c r="B11" s="81">
        <v>1670</v>
      </c>
      <c r="C11" s="85">
        <f t="shared" si="0"/>
        <v>0.03341584158415842</v>
      </c>
      <c r="D11" s="89">
        <v>1006</v>
      </c>
      <c r="E11" s="96">
        <f t="shared" si="1"/>
        <v>0.041407867494824016</v>
      </c>
      <c r="F11" s="71"/>
      <c r="J11" s="73"/>
      <c r="K11" s="74"/>
      <c r="L11" s="75"/>
    </row>
    <row r="12" spans="1:12" ht="12.75">
      <c r="A12" s="95">
        <v>38231</v>
      </c>
      <c r="B12" s="81">
        <v>1690</v>
      </c>
      <c r="C12" s="85">
        <f t="shared" si="0"/>
        <v>0.03680981595092025</v>
      </c>
      <c r="D12" s="89">
        <v>1003</v>
      </c>
      <c r="E12" s="96">
        <f t="shared" si="1"/>
        <v>0.02556237218813906</v>
      </c>
      <c r="F12" s="71"/>
      <c r="J12" s="73"/>
      <c r="K12" s="74"/>
      <c r="L12" s="75"/>
    </row>
    <row r="13" spans="1:12" ht="13.5" thickBot="1">
      <c r="A13" s="97">
        <v>38322</v>
      </c>
      <c r="B13" s="82">
        <v>1693</v>
      </c>
      <c r="C13" s="84">
        <f t="shared" si="0"/>
        <v>0.041846153846153845</v>
      </c>
      <c r="D13" s="90">
        <v>998</v>
      </c>
      <c r="E13" s="98">
        <f t="shared" si="1"/>
        <v>0.022540983606557378</v>
      </c>
      <c r="F13" s="71"/>
      <c r="J13" s="73"/>
      <c r="K13" s="74"/>
      <c r="L13" s="75"/>
    </row>
    <row r="14" spans="1:12" ht="12.75">
      <c r="A14" s="93">
        <v>38412</v>
      </c>
      <c r="B14" s="91">
        <v>1708</v>
      </c>
      <c r="C14" s="83">
        <f t="shared" si="0"/>
        <v>0.04082876294942109</v>
      </c>
      <c r="D14" s="92">
        <v>1002</v>
      </c>
      <c r="E14" s="94">
        <f t="shared" si="1"/>
        <v>0.016227180527383367</v>
      </c>
      <c r="F14" s="71"/>
      <c r="J14" s="73"/>
      <c r="K14" s="74"/>
      <c r="L14" s="75"/>
    </row>
    <row r="15" spans="1:12" ht="12.75">
      <c r="A15" s="95">
        <v>38504</v>
      </c>
      <c r="B15" s="81">
        <v>1746</v>
      </c>
      <c r="C15" s="85">
        <f t="shared" si="0"/>
        <v>0.045508982035928146</v>
      </c>
      <c r="D15" s="89">
        <v>1018</v>
      </c>
      <c r="E15" s="96">
        <f t="shared" si="1"/>
        <v>0.011928429423459244</v>
      </c>
      <c r="F15" s="71"/>
      <c r="J15" s="73"/>
      <c r="K15" s="74"/>
      <c r="L15" s="75"/>
    </row>
    <row r="16" spans="1:12" ht="12.75">
      <c r="A16" s="95">
        <v>38596</v>
      </c>
      <c r="B16" s="81">
        <v>1727</v>
      </c>
      <c r="C16" s="85">
        <f t="shared" si="0"/>
        <v>0.021893491124260357</v>
      </c>
      <c r="D16" s="89">
        <v>1009</v>
      </c>
      <c r="E16" s="96">
        <f t="shared" si="1"/>
        <v>0.005982053838484547</v>
      </c>
      <c r="F16" s="71"/>
      <c r="J16" s="73"/>
      <c r="K16" s="74"/>
      <c r="L16" s="75"/>
    </row>
    <row r="17" spans="1:12" ht="13.5" thickBot="1">
      <c r="A17" s="95">
        <v>38687</v>
      </c>
      <c r="B17" s="81">
        <v>1726</v>
      </c>
      <c r="C17" s="85">
        <f t="shared" si="0"/>
        <v>0.019492025989367986</v>
      </c>
      <c r="D17" s="89">
        <v>1008</v>
      </c>
      <c r="E17" s="96">
        <f t="shared" si="1"/>
        <v>0.01002004008016032</v>
      </c>
      <c r="F17" s="71"/>
      <c r="J17" s="73"/>
      <c r="K17" s="74"/>
      <c r="L17" s="75"/>
    </row>
    <row r="18" spans="1:12" ht="12.75">
      <c r="A18" s="93">
        <v>38778</v>
      </c>
      <c r="B18" s="91">
        <v>1747</v>
      </c>
      <c r="C18" s="83">
        <f t="shared" si="0"/>
        <v>0.022833723653395786</v>
      </c>
      <c r="D18" s="92">
        <v>1018</v>
      </c>
      <c r="E18" s="94">
        <f t="shared" si="1"/>
        <v>0.015968063872255488</v>
      </c>
      <c r="F18" s="71"/>
      <c r="J18" s="73"/>
      <c r="K18" s="74"/>
      <c r="L18" s="75"/>
    </row>
    <row r="19" spans="1:12" ht="12.75">
      <c r="A19" s="95">
        <v>38869</v>
      </c>
      <c r="B19" s="81">
        <v>1806</v>
      </c>
      <c r="C19" s="85">
        <f t="shared" si="0"/>
        <v>0.03436426116838488</v>
      </c>
      <c r="D19" s="89">
        <v>1045</v>
      </c>
      <c r="E19" s="96">
        <f t="shared" si="1"/>
        <v>0.026522593320235755</v>
      </c>
      <c r="F19" s="71"/>
      <c r="J19" s="73"/>
      <c r="K19" s="74"/>
      <c r="L19" s="75"/>
    </row>
    <row r="20" spans="1:12" ht="12.75">
      <c r="A20" s="95">
        <v>38962</v>
      </c>
      <c r="B20" s="81">
        <v>1814</v>
      </c>
      <c r="C20" s="85">
        <f t="shared" si="0"/>
        <v>0.05037637521713955</v>
      </c>
      <c r="D20" s="89">
        <v>1053</v>
      </c>
      <c r="E20" s="96">
        <f t="shared" si="1"/>
        <v>0.04360753221010902</v>
      </c>
      <c r="F20" s="71"/>
      <c r="J20" s="73"/>
      <c r="K20" s="74"/>
      <c r="L20" s="75"/>
    </row>
    <row r="21" spans="1:12" ht="13.5" thickBot="1">
      <c r="A21" s="97">
        <v>39055</v>
      </c>
      <c r="B21" s="82">
        <v>1805</v>
      </c>
      <c r="C21" s="84">
        <f t="shared" si="0"/>
        <v>0.04577056778679027</v>
      </c>
      <c r="D21" s="90">
        <v>1048</v>
      </c>
      <c r="E21" s="98">
        <f t="shared" si="1"/>
        <v>0.03968253968253968</v>
      </c>
      <c r="F21" s="71"/>
      <c r="J21" s="73"/>
      <c r="K21" s="74"/>
      <c r="L21" s="75"/>
    </row>
    <row r="22" spans="1:12" ht="12.75">
      <c r="A22" s="93">
        <v>39148</v>
      </c>
      <c r="B22" s="91">
        <v>1821</v>
      </c>
      <c r="C22" s="83">
        <f t="shared" si="0"/>
        <v>0.04235832856325129</v>
      </c>
      <c r="D22" s="92">
        <v>1054</v>
      </c>
      <c r="E22" s="94">
        <f t="shared" si="1"/>
        <v>0.03536345776031434</v>
      </c>
      <c r="F22" s="71"/>
      <c r="J22" s="73"/>
      <c r="K22" s="74"/>
      <c r="L22" s="75"/>
    </row>
    <row r="23" spans="1:12" ht="12.75">
      <c r="A23" s="95">
        <v>39241</v>
      </c>
      <c r="B23" s="81">
        <v>1863</v>
      </c>
      <c r="C23" s="85">
        <f t="shared" si="0"/>
        <v>0.03156146179401993</v>
      </c>
      <c r="D23" s="89">
        <v>1075</v>
      </c>
      <c r="E23" s="96">
        <f t="shared" si="1"/>
        <v>0.028708133971291867</v>
      </c>
      <c r="F23" s="71"/>
      <c r="J23" s="73"/>
      <c r="K23" s="74"/>
      <c r="L23" s="75"/>
    </row>
    <row r="24" spans="1:12" ht="12.75">
      <c r="A24" s="95">
        <v>39334</v>
      </c>
      <c r="B24" s="81">
        <v>1851</v>
      </c>
      <c r="C24" s="85">
        <f t="shared" si="0"/>
        <v>0.020396912899669238</v>
      </c>
      <c r="D24" s="89">
        <v>1073</v>
      </c>
      <c r="E24" s="96">
        <f t="shared" si="1"/>
        <v>0.01899335232668566</v>
      </c>
      <c r="F24" s="71"/>
      <c r="J24" s="73"/>
      <c r="K24" s="74"/>
      <c r="L24" s="75"/>
    </row>
    <row r="25" spans="1:12" ht="13.5" thickBot="1">
      <c r="A25" s="97">
        <v>39427</v>
      </c>
      <c r="B25" s="82">
        <v>1834</v>
      </c>
      <c r="C25" s="84">
        <f t="shared" si="0"/>
        <v>0.016066481994459834</v>
      </c>
      <c r="D25" s="90">
        <v>1066</v>
      </c>
      <c r="E25" s="98">
        <f t="shared" si="1"/>
        <v>0.01717557251908397</v>
      </c>
      <c r="F25" s="71"/>
      <c r="J25" s="73"/>
      <c r="K25" s="74"/>
      <c r="L25" s="75"/>
    </row>
    <row r="26" spans="1:12" ht="12.75">
      <c r="A26" s="93">
        <v>39520</v>
      </c>
      <c r="B26" s="91">
        <v>1837</v>
      </c>
      <c r="C26" s="83">
        <f t="shared" si="0"/>
        <v>0.008786381109280615</v>
      </c>
      <c r="D26" s="92">
        <v>1068</v>
      </c>
      <c r="E26" s="94">
        <f t="shared" si="1"/>
        <v>0.013282732447817837</v>
      </c>
      <c r="F26" s="71"/>
      <c r="J26" s="73"/>
      <c r="K26" s="74"/>
      <c r="L26" s="75"/>
    </row>
    <row r="27" spans="1:12" ht="12.75">
      <c r="A27" s="95">
        <v>39613</v>
      </c>
      <c r="B27" s="81">
        <v>1871</v>
      </c>
      <c r="C27" s="85">
        <f t="shared" si="0"/>
        <v>0.0042941492216854536</v>
      </c>
      <c r="D27" s="89">
        <v>1082</v>
      </c>
      <c r="E27" s="96">
        <f t="shared" si="1"/>
        <v>0.0065116279069767444</v>
      </c>
      <c r="F27" s="71"/>
      <c r="J27" s="73"/>
      <c r="K27" s="74"/>
      <c r="L27" s="75"/>
    </row>
    <row r="28" spans="1:12" ht="12.75">
      <c r="A28" s="95">
        <v>39706</v>
      </c>
      <c r="B28" s="81">
        <v>1869</v>
      </c>
      <c r="C28" s="85">
        <f t="shared" si="0"/>
        <v>0.009724473257698542</v>
      </c>
      <c r="D28" s="89">
        <v>1087</v>
      </c>
      <c r="E28" s="96">
        <f t="shared" si="1"/>
        <v>0.0130475302889096</v>
      </c>
      <c r="F28" s="71"/>
      <c r="J28" s="73"/>
      <c r="K28" s="74"/>
      <c r="L28" s="75"/>
    </row>
    <row r="29" spans="1:12" ht="13.5" thickBot="1">
      <c r="A29" s="97">
        <v>39799</v>
      </c>
      <c r="B29" s="82">
        <v>1847</v>
      </c>
      <c r="C29" s="84">
        <f t="shared" si="0"/>
        <v>0.007088331515812432</v>
      </c>
      <c r="D29" s="90">
        <v>1080</v>
      </c>
      <c r="E29" s="98">
        <f t="shared" si="1"/>
        <v>0.013133208255159476</v>
      </c>
      <c r="F29" s="71"/>
      <c r="J29" s="73"/>
      <c r="K29" s="74"/>
      <c r="L29" s="75"/>
    </row>
    <row r="30" spans="1:12" ht="12.75">
      <c r="A30" s="93">
        <v>39892</v>
      </c>
      <c r="B30" s="91">
        <v>1845</v>
      </c>
      <c r="C30" s="83">
        <f t="shared" si="0"/>
        <v>0.004354926510615134</v>
      </c>
      <c r="D30" s="92">
        <v>1082</v>
      </c>
      <c r="E30" s="94">
        <f t="shared" si="1"/>
        <v>0.013108614232209739</v>
      </c>
      <c r="F30" s="71"/>
      <c r="J30" s="73"/>
      <c r="K30" s="74"/>
      <c r="L30" s="75"/>
    </row>
    <row r="31" spans="1:12" ht="12.75">
      <c r="A31" s="95">
        <v>39985</v>
      </c>
      <c r="B31" s="81">
        <v>1888</v>
      </c>
      <c r="C31" s="85">
        <f t="shared" si="0"/>
        <v>0.009086050240513094</v>
      </c>
      <c r="D31" s="89">
        <v>1105</v>
      </c>
      <c r="E31" s="96">
        <f t="shared" si="1"/>
        <v>0.021256931608133085</v>
      </c>
      <c r="F31" s="71"/>
      <c r="J31" s="73"/>
      <c r="K31" s="74"/>
      <c r="L31" s="75"/>
    </row>
    <row r="32" spans="1:12" ht="12.75">
      <c r="A32" s="95">
        <v>40078</v>
      </c>
      <c r="B32" s="81">
        <v>1880</v>
      </c>
      <c r="C32" s="85">
        <f t="shared" si="0"/>
        <v>0.005885500267522739</v>
      </c>
      <c r="D32" s="89">
        <v>1106</v>
      </c>
      <c r="E32" s="96">
        <f t="shared" si="1"/>
        <v>0.017479300827966882</v>
      </c>
      <c r="F32" s="71"/>
      <c r="J32" s="73"/>
      <c r="K32" s="74"/>
      <c r="L32" s="75"/>
    </row>
    <row r="33" spans="1:12" ht="13.5" thickBot="1">
      <c r="A33" s="97">
        <v>40171</v>
      </c>
      <c r="B33" s="82">
        <v>1874</v>
      </c>
      <c r="C33" s="84">
        <f t="shared" si="0"/>
        <v>0.014618299945858148</v>
      </c>
      <c r="D33" s="90">
        <v>1105</v>
      </c>
      <c r="E33" s="98">
        <f t="shared" si="1"/>
        <v>0.023148148148148147</v>
      </c>
      <c r="F33" s="71"/>
      <c r="J33" s="73"/>
      <c r="K33" s="74"/>
      <c r="L33" s="75"/>
    </row>
    <row r="34" spans="1:12" ht="12.75">
      <c r="A34" s="93">
        <v>40257</v>
      </c>
      <c r="B34" s="91">
        <v>1886</v>
      </c>
      <c r="C34" s="83">
        <f t="shared" si="0"/>
        <v>0.022222222222222223</v>
      </c>
      <c r="D34" s="92">
        <v>1115</v>
      </c>
      <c r="E34" s="94">
        <f t="shared" si="1"/>
        <v>0.030499075785582256</v>
      </c>
      <c r="F34" s="71"/>
      <c r="J34" s="73"/>
      <c r="K34" s="74"/>
      <c r="L34" s="75"/>
    </row>
    <row r="35" spans="1:12" ht="12.75">
      <c r="A35" s="95">
        <v>40350</v>
      </c>
      <c r="B35" s="81">
        <v>1926</v>
      </c>
      <c r="C35" s="85">
        <f t="shared" si="0"/>
        <v>0.020127118644067795</v>
      </c>
      <c r="D35" s="89">
        <v>1133</v>
      </c>
      <c r="E35" s="96">
        <f t="shared" si="1"/>
        <v>0.025339366515837104</v>
      </c>
      <c r="F35" s="71"/>
      <c r="J35" s="73"/>
      <c r="K35" s="74"/>
      <c r="L35" s="75"/>
    </row>
    <row r="36" spans="1:12" ht="12.75">
      <c r="A36" s="95">
        <v>40443</v>
      </c>
      <c r="B36" s="81">
        <v>1914</v>
      </c>
      <c r="C36" s="85">
        <f t="shared" si="0"/>
        <v>0.018085106382978722</v>
      </c>
      <c r="D36" s="89">
        <v>1128</v>
      </c>
      <c r="E36" s="96">
        <f aca="true" t="shared" si="2" ref="E36:E56">(D36-D32)/D32</f>
        <v>0.019891500904159132</v>
      </c>
      <c r="F36" s="71"/>
      <c r="J36" s="73"/>
      <c r="K36" s="74"/>
      <c r="L36" s="75"/>
    </row>
    <row r="37" spans="1:12" ht="13.5" thickBot="1">
      <c r="A37" s="95">
        <v>40536</v>
      </c>
      <c r="B37" s="81">
        <v>1901</v>
      </c>
      <c r="C37" s="85">
        <f t="shared" si="0"/>
        <v>0.0144076840981857</v>
      </c>
      <c r="D37" s="89">
        <v>1119</v>
      </c>
      <c r="E37" s="96">
        <f t="shared" si="2"/>
        <v>0.012669683257918552</v>
      </c>
      <c r="F37" s="71"/>
      <c r="J37" s="73"/>
      <c r="K37" s="74"/>
      <c r="L37" s="75"/>
    </row>
    <row r="38" spans="1:12" ht="12.75">
      <c r="A38" s="93">
        <v>40629</v>
      </c>
      <c r="B38" s="91">
        <v>1907</v>
      </c>
      <c r="C38" s="83">
        <f t="shared" si="0"/>
        <v>0.011134676564156946</v>
      </c>
      <c r="D38" s="92">
        <v>1122</v>
      </c>
      <c r="E38" s="94">
        <f t="shared" si="2"/>
        <v>0.006278026905829596</v>
      </c>
      <c r="F38" s="71"/>
      <c r="J38" s="73"/>
      <c r="K38" s="74"/>
      <c r="L38" s="75"/>
    </row>
    <row r="39" spans="1:12" ht="12.75">
      <c r="A39" s="95">
        <v>40722</v>
      </c>
      <c r="B39" s="81">
        <v>1941</v>
      </c>
      <c r="C39" s="85">
        <f t="shared" si="0"/>
        <v>0.00778816199376947</v>
      </c>
      <c r="D39" s="89">
        <v>1136</v>
      </c>
      <c r="E39" s="96">
        <f t="shared" si="2"/>
        <v>0.00264783759929391</v>
      </c>
      <c r="F39" s="71"/>
      <c r="J39" s="73"/>
      <c r="K39" s="74"/>
      <c r="L39" s="75"/>
    </row>
    <row r="40" spans="1:12" ht="12.75">
      <c r="A40" s="95">
        <v>40815</v>
      </c>
      <c r="B40" s="81">
        <v>1934</v>
      </c>
      <c r="C40" s="85">
        <f t="shared" si="0"/>
        <v>0.01044932079414838</v>
      </c>
      <c r="D40" s="89">
        <v>1128</v>
      </c>
      <c r="E40" s="96">
        <f t="shared" si="2"/>
        <v>0</v>
      </c>
      <c r="F40" s="71"/>
      <c r="J40" s="73"/>
      <c r="K40" s="74"/>
      <c r="L40" s="75"/>
    </row>
    <row r="41" spans="1:12" ht="13.5" thickBot="1">
      <c r="A41" s="97">
        <v>40908</v>
      </c>
      <c r="B41" s="82">
        <v>1929</v>
      </c>
      <c r="C41" s="84">
        <f t="shared" si="0"/>
        <v>0.014729089952656496</v>
      </c>
      <c r="D41" s="90">
        <v>1128</v>
      </c>
      <c r="E41" s="98">
        <f t="shared" si="2"/>
        <v>0.00804289544235925</v>
      </c>
      <c r="F41" s="71"/>
      <c r="J41" s="73"/>
      <c r="K41" s="74"/>
      <c r="L41" s="75"/>
    </row>
    <row r="42" spans="1:12" ht="12.75">
      <c r="A42" s="93">
        <v>40970</v>
      </c>
      <c r="B42" s="91">
        <v>1938</v>
      </c>
      <c r="C42" s="83">
        <f t="shared" si="0"/>
        <v>0.016255899318300997</v>
      </c>
      <c r="D42" s="92">
        <v>1140</v>
      </c>
      <c r="E42" s="94">
        <f t="shared" si="2"/>
        <v>0.016042780748663103</v>
      </c>
      <c r="F42" s="71"/>
      <c r="J42" s="73"/>
      <c r="K42" s="74"/>
      <c r="L42" s="75"/>
    </row>
    <row r="43" spans="1:12" ht="12.75">
      <c r="A43" s="95">
        <v>41063</v>
      </c>
      <c r="B43" s="81">
        <v>1982</v>
      </c>
      <c r="C43" s="85">
        <f t="shared" si="0"/>
        <v>0.0211231324059763</v>
      </c>
      <c r="D43" s="89">
        <v>1159</v>
      </c>
      <c r="E43" s="96">
        <f t="shared" si="2"/>
        <v>0.020246478873239437</v>
      </c>
      <c r="F43" s="71"/>
      <c r="J43" s="73"/>
      <c r="K43" s="74"/>
      <c r="L43" s="75"/>
    </row>
    <row r="44" spans="1:12" ht="12.75">
      <c r="A44" s="95">
        <v>41156</v>
      </c>
      <c r="B44" s="81">
        <v>1973</v>
      </c>
      <c r="C44" s="85">
        <f t="shared" si="0"/>
        <v>0.02016546018614271</v>
      </c>
      <c r="D44" s="89">
        <v>1160</v>
      </c>
      <c r="E44" s="96">
        <f t="shared" si="2"/>
        <v>0.028368794326241134</v>
      </c>
      <c r="F44" s="71"/>
      <c r="J44" s="73"/>
      <c r="K44" s="74"/>
      <c r="L44" s="75"/>
    </row>
    <row r="45" spans="1:12" ht="13.5" thickBot="1">
      <c r="A45" s="97">
        <v>41249</v>
      </c>
      <c r="B45" s="82">
        <v>1965</v>
      </c>
      <c r="C45" s="84">
        <f t="shared" si="0"/>
        <v>0.01866251944012442</v>
      </c>
      <c r="D45" s="90">
        <v>1155</v>
      </c>
      <c r="E45" s="98">
        <f t="shared" si="2"/>
        <v>0.023936170212765957</v>
      </c>
      <c r="F45" s="71"/>
      <c r="J45" s="73"/>
      <c r="K45" s="74"/>
      <c r="L45" s="75"/>
    </row>
    <row r="46" spans="1:12" ht="12.75">
      <c r="A46" s="93">
        <v>41342</v>
      </c>
      <c r="B46" s="91">
        <v>1979</v>
      </c>
      <c r="C46" s="83">
        <f t="shared" si="0"/>
        <v>0.021155830753353973</v>
      </c>
      <c r="D46" s="92">
        <v>1162</v>
      </c>
      <c r="E46" s="94">
        <f t="shared" si="2"/>
        <v>0.01929824561403509</v>
      </c>
      <c r="F46" s="71"/>
      <c r="J46" s="73"/>
      <c r="K46" s="74"/>
      <c r="L46" s="75"/>
    </row>
    <row r="47" spans="1:12" ht="12.75">
      <c r="A47" s="95">
        <v>41435</v>
      </c>
      <c r="B47" s="81">
        <v>2011</v>
      </c>
      <c r="C47" s="85">
        <f t="shared" si="0"/>
        <v>0.014631685166498487</v>
      </c>
      <c r="D47" s="89">
        <v>1178</v>
      </c>
      <c r="E47" s="96">
        <f t="shared" si="2"/>
        <v>0.01639344262295082</v>
      </c>
      <c r="F47" s="71"/>
      <c r="J47" s="73"/>
      <c r="K47" s="74"/>
      <c r="L47" s="75"/>
    </row>
    <row r="48" spans="1:12" ht="12.75">
      <c r="A48" s="95">
        <v>41528</v>
      </c>
      <c r="B48" s="81">
        <v>1986</v>
      </c>
      <c r="C48" s="85">
        <f t="shared" si="0"/>
        <v>0.006588950836289914</v>
      </c>
      <c r="D48" s="89">
        <v>1166</v>
      </c>
      <c r="E48" s="96">
        <f t="shared" si="2"/>
        <v>0.005172413793103448</v>
      </c>
      <c r="F48" s="71"/>
      <c r="J48" s="73"/>
      <c r="K48" s="74"/>
      <c r="L48" s="75"/>
    </row>
    <row r="49" spans="1:6" ht="13.5" thickBot="1">
      <c r="A49" s="97">
        <v>41621</v>
      </c>
      <c r="B49" s="82">
        <v>1991</v>
      </c>
      <c r="C49" s="84">
        <f t="shared" si="0"/>
        <v>0.013231552162849873</v>
      </c>
      <c r="D49" s="90">
        <v>1169</v>
      </c>
      <c r="E49" s="98">
        <f t="shared" si="2"/>
        <v>0.012121212121212121</v>
      </c>
      <c r="F49" s="71"/>
    </row>
    <row r="50" spans="1:6" ht="12.75">
      <c r="A50" s="93">
        <v>41714</v>
      </c>
      <c r="B50" s="91">
        <v>2007</v>
      </c>
      <c r="C50" s="83">
        <f t="shared" si="0"/>
        <v>0.01414855987872663</v>
      </c>
      <c r="D50" s="92">
        <v>1177</v>
      </c>
      <c r="E50" s="94">
        <f t="shared" si="2"/>
        <v>0.012908777969018933</v>
      </c>
      <c r="F50" s="71"/>
    </row>
    <row r="51" spans="1:6" ht="12.75">
      <c r="A51" s="95">
        <v>41807</v>
      </c>
      <c r="B51" s="81">
        <v>2044</v>
      </c>
      <c r="C51" s="85">
        <f t="shared" si="0"/>
        <v>0.016409746394828444</v>
      </c>
      <c r="D51" s="89">
        <v>1191</v>
      </c>
      <c r="E51" s="96">
        <f t="shared" si="2"/>
        <v>0.011035653650254669</v>
      </c>
      <c r="F51" s="71"/>
    </row>
    <row r="52" spans="1:6" ht="12.75">
      <c r="A52" s="95">
        <v>41900</v>
      </c>
      <c r="B52" s="81">
        <v>2011</v>
      </c>
      <c r="C52" s="85">
        <f t="shared" si="0"/>
        <v>0.012588116817724069</v>
      </c>
      <c r="D52" s="89">
        <v>1177</v>
      </c>
      <c r="E52" s="96">
        <f t="shared" si="2"/>
        <v>0.009433962264150943</v>
      </c>
      <c r="F52" s="71"/>
    </row>
    <row r="53" spans="1:6" ht="13.5" thickBot="1">
      <c r="A53" s="97">
        <v>41993</v>
      </c>
      <c r="B53" s="82">
        <v>1984</v>
      </c>
      <c r="C53" s="84">
        <f t="shared" si="0"/>
        <v>-0.0035158211953792064</v>
      </c>
      <c r="D53" s="90">
        <v>1164</v>
      </c>
      <c r="E53" s="98">
        <f t="shared" si="2"/>
        <v>-0.00427715996578272</v>
      </c>
      <c r="F53" s="71"/>
    </row>
    <row r="54" spans="1:6" ht="12.75">
      <c r="A54" s="93">
        <v>42064</v>
      </c>
      <c r="B54" s="91">
        <v>1980</v>
      </c>
      <c r="C54" s="83">
        <f t="shared" si="0"/>
        <v>-0.013452914798206279</v>
      </c>
      <c r="D54" s="92">
        <v>1162</v>
      </c>
      <c r="E54" s="94">
        <f t="shared" si="2"/>
        <v>-0.012744265080713678</v>
      </c>
      <c r="F54" s="71"/>
    </row>
    <row r="55" spans="1:6" ht="12.75">
      <c r="A55" s="95">
        <v>42156</v>
      </c>
      <c r="B55" s="81">
        <v>2006</v>
      </c>
      <c r="C55" s="85">
        <f t="shared" si="0"/>
        <v>-0.018590998043052837</v>
      </c>
      <c r="D55" s="89">
        <v>1172</v>
      </c>
      <c r="E55" s="96">
        <f t="shared" si="2"/>
        <v>-0.01595298068849706</v>
      </c>
      <c r="F55" s="71"/>
    </row>
    <row r="56" spans="1:5" ht="12.75">
      <c r="A56" s="95">
        <v>42248</v>
      </c>
      <c r="B56" s="81">
        <v>1985</v>
      </c>
      <c r="C56" s="85">
        <f t="shared" si="0"/>
        <v>-0.012928891098955743</v>
      </c>
      <c r="D56" s="89">
        <v>1161</v>
      </c>
      <c r="E56" s="96">
        <f t="shared" si="2"/>
        <v>-0.013593882752761258</v>
      </c>
    </row>
    <row r="57" spans="1:5" ht="13.5" thickBot="1">
      <c r="A57" s="97">
        <v>42339</v>
      </c>
      <c r="B57" s="82">
        <v>1974</v>
      </c>
      <c r="C57" s="84">
        <f aca="true" t="shared" si="3" ref="C57:C63">(B57-B53)/B53</f>
        <v>-0.005040322580645161</v>
      </c>
      <c r="D57" s="90">
        <v>1154</v>
      </c>
      <c r="E57" s="98">
        <f aca="true" t="shared" si="4" ref="E57:E63">(D57-D53)/D53</f>
        <v>-0.00859106529209622</v>
      </c>
    </row>
    <row r="58" spans="1:5" ht="12.75">
      <c r="A58" s="93">
        <v>42430</v>
      </c>
      <c r="B58" s="91">
        <v>1985</v>
      </c>
      <c r="C58" s="83">
        <f t="shared" si="3"/>
        <v>0.0025252525252525255</v>
      </c>
      <c r="D58" s="92">
        <v>1159</v>
      </c>
      <c r="E58" s="94">
        <f t="shared" si="4"/>
        <v>-0.0025817555938037868</v>
      </c>
    </row>
    <row r="59" spans="1:5" ht="12.75">
      <c r="A59" s="95">
        <v>42522</v>
      </c>
      <c r="B59" s="81">
        <v>2013</v>
      </c>
      <c r="C59" s="85">
        <f t="shared" si="3"/>
        <v>0.003489531405782652</v>
      </c>
      <c r="D59" s="89">
        <v>1172</v>
      </c>
      <c r="E59" s="96">
        <f t="shared" si="4"/>
        <v>0</v>
      </c>
    </row>
    <row r="60" spans="1:5" ht="12.75">
      <c r="A60" s="95">
        <v>42614</v>
      </c>
      <c r="B60" s="81">
        <v>2005</v>
      </c>
      <c r="C60" s="85">
        <f t="shared" si="3"/>
        <v>0.010075566750629723</v>
      </c>
      <c r="D60" s="89">
        <v>1167</v>
      </c>
      <c r="E60" s="96">
        <f t="shared" si="4"/>
        <v>0.00516795865633075</v>
      </c>
    </row>
    <row r="61" spans="1:5" ht="13.5" thickBot="1">
      <c r="A61" s="97">
        <v>42705</v>
      </c>
      <c r="B61" s="82">
        <v>2004</v>
      </c>
      <c r="C61" s="84">
        <f t="shared" si="3"/>
        <v>0.015197568389057751</v>
      </c>
      <c r="D61" s="90">
        <v>1166</v>
      </c>
      <c r="E61" s="98">
        <f t="shared" si="4"/>
        <v>0.010398613518197574</v>
      </c>
    </row>
    <row r="62" spans="1:5" ht="12.75">
      <c r="A62" s="93">
        <v>42795</v>
      </c>
      <c r="B62" s="91">
        <v>2014</v>
      </c>
      <c r="C62" s="83">
        <f t="shared" si="3"/>
        <v>0.014609571788413099</v>
      </c>
      <c r="D62" s="92">
        <v>1171</v>
      </c>
      <c r="E62" s="94">
        <f t="shared" si="4"/>
        <v>0.010353753235547885</v>
      </c>
    </row>
    <row r="63" spans="1:5" ht="12.75">
      <c r="A63" s="95">
        <v>42887</v>
      </c>
      <c r="B63" s="81">
        <v>2047</v>
      </c>
      <c r="C63" s="85">
        <f t="shared" si="3"/>
        <v>0.01689021361152509</v>
      </c>
      <c r="D63" s="89">
        <v>1185</v>
      </c>
      <c r="E63" s="96">
        <f t="shared" si="4"/>
        <v>0.011092150170648464</v>
      </c>
    </row>
    <row r="64" spans="1:5" ht="12.75">
      <c r="A64" s="95">
        <v>42979</v>
      </c>
      <c r="B64" s="81">
        <v>2044</v>
      </c>
      <c r="C64" s="85">
        <f aca="true" t="shared" si="5" ref="C64:C69">(B64-B60)/B60</f>
        <v>0.01945137157107232</v>
      </c>
      <c r="D64" s="89">
        <v>1185</v>
      </c>
      <c r="E64" s="96">
        <f aca="true" t="shared" si="6" ref="E64:E69">(D64-D60)/D60</f>
        <v>0.015424164524421594</v>
      </c>
    </row>
    <row r="65" spans="1:5" ht="13.5" thickBot="1">
      <c r="A65" s="97">
        <v>43070</v>
      </c>
      <c r="B65" s="82">
        <v>2039</v>
      </c>
      <c r="C65" s="84">
        <f t="shared" si="5"/>
        <v>0.01746506986027944</v>
      </c>
      <c r="D65" s="90">
        <v>1183</v>
      </c>
      <c r="E65" s="98">
        <f t="shared" si="6"/>
        <v>0.014579759862778732</v>
      </c>
    </row>
    <row r="66" spans="1:5" ht="12.75">
      <c r="A66" s="93">
        <v>43160</v>
      </c>
      <c r="B66" s="91">
        <v>2048</v>
      </c>
      <c r="C66" s="83">
        <f t="shared" si="5"/>
        <v>0.016881827209533268</v>
      </c>
      <c r="D66" s="92">
        <v>1187</v>
      </c>
      <c r="E66" s="94">
        <f t="shared" si="6"/>
        <v>0.013663535439795047</v>
      </c>
    </row>
    <row r="67" spans="1:5" ht="12.75">
      <c r="A67" s="95">
        <v>43252</v>
      </c>
      <c r="B67" s="81">
        <v>2079</v>
      </c>
      <c r="C67" s="85">
        <f t="shared" si="5"/>
        <v>0.015632633121641426</v>
      </c>
      <c r="D67" s="89">
        <v>1200</v>
      </c>
      <c r="E67" s="96">
        <f t="shared" si="6"/>
        <v>0.012658227848101266</v>
      </c>
    </row>
    <row r="68" spans="1:5" ht="12.75">
      <c r="A68" s="95">
        <v>43344</v>
      </c>
      <c r="B68" s="81">
        <v>2074</v>
      </c>
      <c r="C68" s="85">
        <f t="shared" si="5"/>
        <v>0.014677103718199608</v>
      </c>
      <c r="D68" s="89">
        <v>1199</v>
      </c>
      <c r="E68" s="96">
        <f t="shared" si="6"/>
        <v>0.01181434599156118</v>
      </c>
    </row>
    <row r="69" spans="1:5" ht="13.5" thickBot="1">
      <c r="A69" s="97">
        <v>43435</v>
      </c>
      <c r="B69" s="82">
        <v>2066</v>
      </c>
      <c r="C69" s="84">
        <f t="shared" si="5"/>
        <v>0.013241785188818049</v>
      </c>
      <c r="D69" s="90">
        <v>1195</v>
      </c>
      <c r="E69" s="98">
        <f t="shared" si="6"/>
        <v>0.01014370245139476</v>
      </c>
    </row>
    <row r="70" spans="1:5" ht="12.75">
      <c r="A70" s="93">
        <v>43525</v>
      </c>
      <c r="B70" s="91">
        <v>2088</v>
      </c>
      <c r="C70" s="83">
        <f aca="true" t="shared" si="7" ref="C70:C76">(B70-B66)/B66</f>
        <v>0.01953125</v>
      </c>
      <c r="D70" s="92">
        <v>1207</v>
      </c>
      <c r="E70" s="94">
        <f aca="true" t="shared" si="8" ref="E70:E76">(D70-D66)/D66</f>
        <v>0.016849199663016005</v>
      </c>
    </row>
    <row r="71" spans="1:5" ht="12.75">
      <c r="A71" s="95">
        <v>43617</v>
      </c>
      <c r="B71" s="81">
        <v>2126</v>
      </c>
      <c r="C71" s="85">
        <f t="shared" si="7"/>
        <v>0.022607022607022607</v>
      </c>
      <c r="D71" s="89">
        <v>1225</v>
      </c>
      <c r="E71" s="96">
        <f t="shared" si="8"/>
        <v>0.020833333333333332</v>
      </c>
    </row>
    <row r="72" spans="1:5" ht="12.75">
      <c r="A72" s="95">
        <v>43709</v>
      </c>
      <c r="B72" s="81">
        <v>2133</v>
      </c>
      <c r="C72" s="85">
        <f t="shared" si="7"/>
        <v>0.02844744455159113</v>
      </c>
      <c r="D72" s="89">
        <v>1230</v>
      </c>
      <c r="E72" s="96">
        <f t="shared" si="8"/>
        <v>0.02585487906588824</v>
      </c>
    </row>
    <row r="73" spans="1:5" ht="13.5" thickBot="1">
      <c r="A73" s="97">
        <v>43800</v>
      </c>
      <c r="B73" s="82">
        <v>2135</v>
      </c>
      <c r="C73" s="84">
        <f t="shared" si="7"/>
        <v>0.03339787028073572</v>
      </c>
      <c r="D73" s="90">
        <v>1231</v>
      </c>
      <c r="E73" s="98">
        <f t="shared" si="8"/>
        <v>0.0301255230125523</v>
      </c>
    </row>
    <row r="74" spans="1:5" ht="12.75">
      <c r="A74" s="93">
        <v>43891</v>
      </c>
      <c r="B74" s="91">
        <v>2148</v>
      </c>
      <c r="C74" s="83">
        <f t="shared" si="7"/>
        <v>0.028735632183908046</v>
      </c>
      <c r="D74" s="92">
        <v>1236</v>
      </c>
      <c r="E74" s="94">
        <f t="shared" si="8"/>
        <v>0.024026512013256007</v>
      </c>
    </row>
    <row r="75" spans="1:5" ht="12.75">
      <c r="A75" s="95">
        <v>43983</v>
      </c>
      <c r="B75" s="81">
        <v>2180</v>
      </c>
      <c r="C75" s="85">
        <f t="shared" si="7"/>
        <v>0.02539981185324553</v>
      </c>
      <c r="D75" s="89">
        <v>1250</v>
      </c>
      <c r="E75" s="96">
        <f t="shared" si="8"/>
        <v>0.02040816326530612</v>
      </c>
    </row>
    <row r="76" spans="1:5" ht="12.75">
      <c r="A76" s="95">
        <v>44075</v>
      </c>
      <c r="B76" s="81">
        <v>2203</v>
      </c>
      <c r="C76" s="85">
        <f t="shared" si="7"/>
        <v>0.032817627754336616</v>
      </c>
      <c r="D76" s="89">
        <v>1266</v>
      </c>
      <c r="E76" s="96">
        <f t="shared" si="8"/>
        <v>0.02926829268292683</v>
      </c>
    </row>
    <row r="77" spans="1:5" ht="13.5" thickBot="1">
      <c r="A77" s="97">
        <v>44166</v>
      </c>
      <c r="B77" s="82">
        <v>2188</v>
      </c>
      <c r="C77" s="84">
        <f>(B77-B73)/B73</f>
        <v>0.024824355971896955</v>
      </c>
      <c r="D77" s="90">
        <v>1259</v>
      </c>
      <c r="E77" s="98">
        <f>(D77-D73)/D73</f>
        <v>0.022745735174654752</v>
      </c>
    </row>
    <row r="78" spans="1:5" ht="12.75">
      <c r="A78" s="93">
        <v>44256</v>
      </c>
      <c r="B78" s="91">
        <v>2189</v>
      </c>
      <c r="C78" s="83">
        <f>(B78-B74)/B74</f>
        <v>0.019087523277467412</v>
      </c>
      <c r="D78" s="92">
        <v>1262</v>
      </c>
      <c r="E78" s="94">
        <f>(D78-D74)/D74</f>
        <v>0.021035598705501618</v>
      </c>
    </row>
    <row r="79" spans="1:5" ht="12.75">
      <c r="A79" s="95">
        <v>44348</v>
      </c>
      <c r="B79" s="81">
        <v>2217</v>
      </c>
      <c r="C79" s="85">
        <v>0.016972477064220184</v>
      </c>
      <c r="D79" s="89">
        <v>1277</v>
      </c>
      <c r="E79" s="96">
        <v>0.0216</v>
      </c>
    </row>
    <row r="80" spans="1:5" ht="12.75">
      <c r="A80" s="95">
        <v>44440</v>
      </c>
      <c r="B80" s="81">
        <v>2252</v>
      </c>
      <c r="C80" s="85">
        <v>0.02224239673172946</v>
      </c>
      <c r="D80" s="89">
        <v>1293</v>
      </c>
      <c r="E80" s="96">
        <v>0.02132701421800948</v>
      </c>
    </row>
    <row r="81" spans="1:5" ht="13.5" thickBot="1">
      <c r="A81" s="97">
        <v>44531</v>
      </c>
      <c r="B81" s="82">
        <v>2238</v>
      </c>
      <c r="C81" s="84">
        <f>(B81-B77)/B77</f>
        <v>0.022851919561243144</v>
      </c>
      <c r="D81" s="90">
        <v>1283</v>
      </c>
      <c r="E81" s="107">
        <f>(D81-D77)/D77</f>
        <v>0.019062748212867357</v>
      </c>
    </row>
    <row r="82" spans="1:5" ht="12.75">
      <c r="A82" s="123">
        <v>44621</v>
      </c>
      <c r="B82" s="124">
        <v>2223</v>
      </c>
      <c r="C82" s="125">
        <v>0.015532206486980357</v>
      </c>
      <c r="D82" s="126">
        <v>1271</v>
      </c>
      <c r="E82" s="127">
        <v>0.0071315372424722665</v>
      </c>
    </row>
    <row r="83" spans="1:5" ht="12.75">
      <c r="A83" s="128">
        <v>44713</v>
      </c>
      <c r="B83" s="129">
        <v>2237</v>
      </c>
      <c r="C83" s="130">
        <v>0.009021199819576003</v>
      </c>
      <c r="D83" s="131">
        <v>1274</v>
      </c>
      <c r="E83" s="132">
        <v>-0.0023492560689115116</v>
      </c>
    </row>
    <row r="84" spans="1:5" ht="12.75">
      <c r="A84" s="128">
        <v>44805</v>
      </c>
      <c r="B84" s="129">
        <v>2252</v>
      </c>
      <c r="C84" s="130">
        <v>0</v>
      </c>
      <c r="D84" s="131">
        <v>1284</v>
      </c>
      <c r="E84" s="132">
        <v>-0.0069605568445475635</v>
      </c>
    </row>
    <row r="85" spans="1:5" ht="13.5" thickBot="1">
      <c r="A85" s="133">
        <v>44896</v>
      </c>
      <c r="B85" s="134">
        <v>2215</v>
      </c>
      <c r="C85" s="135">
        <v>-0.010277033065236819</v>
      </c>
      <c r="D85" s="136">
        <v>1264</v>
      </c>
      <c r="E85" s="137">
        <v>-0.014809041309431021</v>
      </c>
    </row>
    <row r="86" spans="1:5" ht="12.75">
      <c r="A86" s="123">
        <v>44986</v>
      </c>
      <c r="B86" s="124">
        <v>2216</v>
      </c>
      <c r="C86" s="125">
        <v>-0.003148897885739991</v>
      </c>
      <c r="D86" s="126">
        <v>1265</v>
      </c>
      <c r="E86" s="127">
        <v>-0.004720692368214005</v>
      </c>
    </row>
  </sheetData>
  <sheetProtection/>
  <printOptions/>
  <pageMargins left="0.787401575" right="0.787401575" top="0.984251969" bottom="0.984251969" header="0.4921259845" footer="0.4921259845"/>
  <pageSetup horizontalDpi="600" verticalDpi="600" orientation="portrait" paperSize="9" r:id="rId2"/>
  <drawing r:id="rId1"/>
</worksheet>
</file>

<file path=xl/worksheets/sheet60.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I36" sqref="I36"/>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120</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64528</v>
      </c>
      <c r="D7" s="59">
        <f>C7/$C$18</f>
        <v>0.02411904630193063</v>
      </c>
      <c r="E7" s="41">
        <v>3386</v>
      </c>
      <c r="F7" s="60">
        <f aca="true" t="shared" si="0" ref="F7:F17">E7/$E$18</f>
        <v>0.027318127909509708</v>
      </c>
      <c r="G7" s="41">
        <v>686</v>
      </c>
      <c r="H7" s="60">
        <f aca="true" t="shared" si="1" ref="H7:H17">G7/$G$18</f>
        <v>0.009902991107518189</v>
      </c>
      <c r="I7" s="41">
        <f>C7+E7+G7</f>
        <v>68600</v>
      </c>
      <c r="J7" s="60">
        <f>I7/$I$18</f>
        <v>0.023913979394237287</v>
      </c>
      <c r="K7" s="104"/>
    </row>
    <row r="8" spans="2:11" ht="13.5" customHeight="1">
      <c r="B8" s="30" t="s">
        <v>38</v>
      </c>
      <c r="C8" s="44">
        <v>293100</v>
      </c>
      <c r="D8" s="59">
        <f aca="true" t="shared" si="2" ref="D8:D17">C8/$C$18</f>
        <v>0.10955387538891438</v>
      </c>
      <c r="E8" s="42">
        <v>16459</v>
      </c>
      <c r="F8" s="59">
        <f t="shared" si="0"/>
        <v>0.1327906282523982</v>
      </c>
      <c r="G8" s="42">
        <v>2331</v>
      </c>
      <c r="H8" s="59">
        <f t="shared" si="1"/>
        <v>0.03364995957962813</v>
      </c>
      <c r="I8" s="42">
        <f aca="true" t="shared" si="3" ref="I8:I17">C8+E8+G8</f>
        <v>311890</v>
      </c>
      <c r="J8" s="59">
        <f aca="true" t="shared" si="4" ref="J8:J17">I8/$I$18</f>
        <v>0.10872494217592811</v>
      </c>
      <c r="K8" s="104"/>
    </row>
    <row r="9" spans="2:11" ht="13.5" customHeight="1">
      <c r="B9" s="30" t="s">
        <v>39</v>
      </c>
      <c r="C9" s="44">
        <v>219152</v>
      </c>
      <c r="D9" s="59">
        <f t="shared" si="2"/>
        <v>0.08191385499567166</v>
      </c>
      <c r="E9" s="42">
        <v>12888</v>
      </c>
      <c r="F9" s="59">
        <f t="shared" si="0"/>
        <v>0.10397992690424133</v>
      </c>
      <c r="G9" s="42">
        <v>2096</v>
      </c>
      <c r="H9" s="59">
        <f t="shared" si="1"/>
        <v>0.030257535512183856</v>
      </c>
      <c r="I9" s="42">
        <f t="shared" si="3"/>
        <v>234136</v>
      </c>
      <c r="J9" s="59">
        <f t="shared" si="4"/>
        <v>0.08161987579371927</v>
      </c>
      <c r="K9" s="104"/>
    </row>
    <row r="10" spans="2:11" ht="13.5" customHeight="1">
      <c r="B10" s="30" t="s">
        <v>40</v>
      </c>
      <c r="C10" s="44">
        <v>321055</v>
      </c>
      <c r="D10" s="59">
        <f t="shared" si="2"/>
        <v>0.12000279584779225</v>
      </c>
      <c r="E10" s="42">
        <v>17504</v>
      </c>
      <c r="F10" s="59">
        <f t="shared" si="0"/>
        <v>0.14122165118962138</v>
      </c>
      <c r="G10" s="42">
        <v>4740</v>
      </c>
      <c r="H10" s="59">
        <f t="shared" si="1"/>
        <v>0.06842591523270586</v>
      </c>
      <c r="I10" s="42">
        <f t="shared" si="3"/>
        <v>343299</v>
      </c>
      <c r="J10" s="59">
        <f t="shared" si="4"/>
        <v>0.11967412845571818</v>
      </c>
      <c r="K10" s="104"/>
    </row>
    <row r="11" spans="2:11" ht="13.5" customHeight="1">
      <c r="B11" s="30" t="s">
        <v>41</v>
      </c>
      <c r="C11" s="44">
        <v>485771</v>
      </c>
      <c r="D11" s="59">
        <f t="shared" si="2"/>
        <v>0.18156975640241668</v>
      </c>
      <c r="E11" s="42">
        <v>25202</v>
      </c>
      <c r="F11" s="59">
        <f t="shared" si="0"/>
        <v>0.20332884216640984</v>
      </c>
      <c r="G11" s="42">
        <v>11225</v>
      </c>
      <c r="H11" s="59">
        <f t="shared" si="1"/>
        <v>0.1620423836470724</v>
      </c>
      <c r="I11" s="42">
        <f t="shared" si="3"/>
        <v>522198</v>
      </c>
      <c r="J11" s="59">
        <f t="shared" si="4"/>
        <v>0.18203837043311843</v>
      </c>
      <c r="K11" s="104"/>
    </row>
    <row r="12" spans="2:11" ht="13.5" customHeight="1">
      <c r="B12" s="30" t="s">
        <v>42</v>
      </c>
      <c r="C12" s="44">
        <v>390810</v>
      </c>
      <c r="D12" s="59">
        <f t="shared" si="2"/>
        <v>0.146075571616314</v>
      </c>
      <c r="E12" s="42">
        <v>18486</v>
      </c>
      <c r="F12" s="59">
        <f t="shared" si="0"/>
        <v>0.14914439236125118</v>
      </c>
      <c r="G12" s="42">
        <v>12214</v>
      </c>
      <c r="H12" s="59">
        <f t="shared" si="1"/>
        <v>0.17631943642452938</v>
      </c>
      <c r="I12" s="42">
        <f t="shared" si="3"/>
        <v>421510</v>
      </c>
      <c r="J12" s="59">
        <f t="shared" si="4"/>
        <v>0.1469385051671277</v>
      </c>
      <c r="K12" s="104"/>
    </row>
    <row r="13" spans="2:11" ht="13.5" customHeight="1">
      <c r="B13" s="30" t="s">
        <v>43</v>
      </c>
      <c r="C13" s="44">
        <v>251719</v>
      </c>
      <c r="D13" s="59">
        <f t="shared" si="2"/>
        <v>0.09408663240880977</v>
      </c>
      <c r="E13" s="42">
        <v>10555</v>
      </c>
      <c r="F13" s="59">
        <f t="shared" si="0"/>
        <v>0.08515736564822061</v>
      </c>
      <c r="G13" s="42">
        <v>9435</v>
      </c>
      <c r="H13" s="59">
        <f t="shared" si="1"/>
        <v>0.13620221734611387</v>
      </c>
      <c r="I13" s="42">
        <f t="shared" si="3"/>
        <v>271709</v>
      </c>
      <c r="J13" s="59">
        <f t="shared" si="4"/>
        <v>0.09471783421616355</v>
      </c>
      <c r="K13" s="104"/>
    </row>
    <row r="14" spans="2:11" ht="13.5" customHeight="1">
      <c r="B14" s="30" t="s">
        <v>44</v>
      </c>
      <c r="C14" s="44">
        <v>157227</v>
      </c>
      <c r="D14" s="59">
        <f t="shared" si="2"/>
        <v>0.05876774877438704</v>
      </c>
      <c r="E14" s="42">
        <v>5819</v>
      </c>
      <c r="F14" s="59">
        <f t="shared" si="0"/>
        <v>0.04694748561885322</v>
      </c>
      <c r="G14" s="42">
        <v>6607</v>
      </c>
      <c r="H14" s="59">
        <f t="shared" si="1"/>
        <v>0.09537764176001848</v>
      </c>
      <c r="I14" s="42">
        <f t="shared" si="3"/>
        <v>169653</v>
      </c>
      <c r="J14" s="59">
        <f t="shared" si="4"/>
        <v>0.05914108376341893</v>
      </c>
      <c r="K14" s="104"/>
    </row>
    <row r="15" spans="2:11" ht="13.5" customHeight="1">
      <c r="B15" s="30" t="s">
        <v>45</v>
      </c>
      <c r="C15" s="44">
        <v>173474</v>
      </c>
      <c r="D15" s="59">
        <f t="shared" si="2"/>
        <v>0.06484049464079336</v>
      </c>
      <c r="E15" s="42">
        <v>6192</v>
      </c>
      <c r="F15" s="59">
        <f t="shared" si="0"/>
        <v>0.04995683638974723</v>
      </c>
      <c r="G15" s="42">
        <v>8163</v>
      </c>
      <c r="H15" s="59">
        <f t="shared" si="1"/>
        <v>0.11783981984062825</v>
      </c>
      <c r="I15" s="42">
        <f t="shared" si="3"/>
        <v>187829</v>
      </c>
      <c r="J15" s="59">
        <f t="shared" si="4"/>
        <v>0.06547724250204368</v>
      </c>
      <c r="K15" s="104"/>
    </row>
    <row r="16" spans="2:11" ht="13.5" customHeight="1">
      <c r="B16" s="30" t="s">
        <v>46</v>
      </c>
      <c r="C16" s="44">
        <v>152786</v>
      </c>
      <c r="D16" s="59">
        <f t="shared" si="2"/>
        <v>0.05710780759184809</v>
      </c>
      <c r="E16" s="42">
        <v>4619</v>
      </c>
      <c r="F16" s="59">
        <f t="shared" si="0"/>
        <v>0.037265928178979724</v>
      </c>
      <c r="G16" s="42">
        <v>6776</v>
      </c>
      <c r="H16" s="59">
        <f t="shared" si="1"/>
        <v>0.09781729991915926</v>
      </c>
      <c r="I16" s="42">
        <f t="shared" si="3"/>
        <v>164181</v>
      </c>
      <c r="J16" s="59">
        <f t="shared" si="4"/>
        <v>0.05723354301640338</v>
      </c>
      <c r="K16" s="104"/>
    </row>
    <row r="17" spans="2:11" ht="13.5" customHeight="1" thickBot="1">
      <c r="B17" s="30" t="s">
        <v>47</v>
      </c>
      <c r="C17" s="44">
        <v>165774</v>
      </c>
      <c r="D17" s="59">
        <f t="shared" si="2"/>
        <v>0.061962416031122125</v>
      </c>
      <c r="E17" s="42">
        <v>2837</v>
      </c>
      <c r="F17" s="59">
        <f t="shared" si="0"/>
        <v>0.022888815380767587</v>
      </c>
      <c r="G17" s="42">
        <v>4999</v>
      </c>
      <c r="H17" s="59">
        <f t="shared" si="1"/>
        <v>0.07216479963044231</v>
      </c>
      <c r="I17" s="42">
        <f t="shared" si="3"/>
        <v>173610</v>
      </c>
      <c r="J17" s="59">
        <f t="shared" si="4"/>
        <v>0.06052049508212151</v>
      </c>
      <c r="K17" s="104"/>
    </row>
    <row r="18" spans="2:11" ht="16.5" customHeight="1" thickBot="1">
      <c r="B18" s="77" t="s">
        <v>27</v>
      </c>
      <c r="C18" s="66">
        <f aca="true" t="shared" si="5" ref="C18:J18">SUM(C7:C17)</f>
        <v>2675396</v>
      </c>
      <c r="D18" s="65">
        <f t="shared" si="5"/>
        <v>1</v>
      </c>
      <c r="E18" s="64">
        <f t="shared" si="5"/>
        <v>123947</v>
      </c>
      <c r="F18" s="65">
        <f t="shared" si="5"/>
        <v>1</v>
      </c>
      <c r="G18" s="64">
        <f t="shared" si="5"/>
        <v>69272</v>
      </c>
      <c r="H18" s="65">
        <f t="shared" si="5"/>
        <v>1</v>
      </c>
      <c r="I18" s="64">
        <f t="shared" si="5"/>
        <v>2868615</v>
      </c>
      <c r="J18" s="65">
        <f t="shared" si="5"/>
        <v>1</v>
      </c>
      <c r="K18" s="104"/>
    </row>
    <row r="19" spans="2:11" s="28" customFormat="1" ht="14.25" customHeight="1" thickBot="1">
      <c r="B19" s="61" t="s">
        <v>28</v>
      </c>
      <c r="C19" s="159">
        <v>700</v>
      </c>
      <c r="D19" s="160"/>
      <c r="E19" s="159">
        <v>652</v>
      </c>
      <c r="F19" s="160"/>
      <c r="G19" s="159">
        <v>1051</v>
      </c>
      <c r="H19" s="160"/>
      <c r="I19" s="159">
        <v>703</v>
      </c>
      <c r="J19" s="160"/>
      <c r="K19" s="22"/>
    </row>
    <row r="20" spans="2:11" s="28" customFormat="1" ht="14.25" customHeight="1" thickBot="1">
      <c r="B20" s="62" t="s">
        <v>29</v>
      </c>
      <c r="C20" s="159">
        <v>1353</v>
      </c>
      <c r="D20" s="160"/>
      <c r="E20" s="159">
        <v>1212</v>
      </c>
      <c r="F20" s="160"/>
      <c r="G20" s="159">
        <v>1674</v>
      </c>
      <c r="H20" s="160"/>
      <c r="I20" s="159">
        <v>1357</v>
      </c>
      <c r="J20" s="160"/>
      <c r="K20" s="22"/>
    </row>
    <row r="21" spans="2:11" s="28" customFormat="1" ht="14.25" customHeight="1" thickBot="1">
      <c r="B21" s="62" t="s">
        <v>48</v>
      </c>
      <c r="C21" s="159">
        <v>1725</v>
      </c>
      <c r="D21" s="160"/>
      <c r="E21" s="159">
        <v>1615</v>
      </c>
      <c r="F21" s="160"/>
      <c r="G21" s="159">
        <v>2030</v>
      </c>
      <c r="H21" s="160"/>
      <c r="I21" s="159">
        <v>1727</v>
      </c>
      <c r="J21" s="160"/>
      <c r="K21" s="22"/>
    </row>
    <row r="22" spans="2:11" s="28" customFormat="1" ht="13.5" thickBot="1">
      <c r="B22" s="62" t="s">
        <v>30</v>
      </c>
      <c r="C22" s="159">
        <v>2225</v>
      </c>
      <c r="D22" s="160"/>
      <c r="E22" s="159">
        <v>1981</v>
      </c>
      <c r="F22" s="160"/>
      <c r="G22" s="159">
        <v>2619</v>
      </c>
      <c r="H22" s="160"/>
      <c r="I22" s="159">
        <v>2224</v>
      </c>
      <c r="J22" s="160"/>
      <c r="K22" s="22"/>
    </row>
    <row r="23" spans="2:11" s="28" customFormat="1" ht="13.5" thickBot="1">
      <c r="B23" s="62" t="s">
        <v>31</v>
      </c>
      <c r="C23" s="159">
        <v>4381</v>
      </c>
      <c r="D23" s="160"/>
      <c r="E23" s="159">
        <v>3173</v>
      </c>
      <c r="F23" s="160"/>
      <c r="G23" s="159">
        <v>4500</v>
      </c>
      <c r="H23" s="160"/>
      <c r="I23" s="159">
        <v>4330</v>
      </c>
      <c r="J23" s="160"/>
      <c r="K23" s="22"/>
    </row>
    <row r="24" spans="2:10" ht="13.5" thickBot="1">
      <c r="B24" s="62" t="s">
        <v>91</v>
      </c>
      <c r="C24" s="159">
        <v>2008</v>
      </c>
      <c r="D24" s="160"/>
      <c r="E24" s="159">
        <v>1715</v>
      </c>
      <c r="F24" s="160"/>
      <c r="G24" s="159">
        <v>2332</v>
      </c>
      <c r="H24" s="160"/>
      <c r="I24" s="159">
        <v>2004</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I36" sqref="I36"/>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121</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40100</v>
      </c>
      <c r="D7" s="59">
        <f aca="true" t="shared" si="0" ref="D7:D18">C7/$C$19</f>
        <v>0.014988435356859321</v>
      </c>
      <c r="E7" s="41">
        <v>0</v>
      </c>
      <c r="F7" s="59">
        <f aca="true" t="shared" si="1" ref="F7:F18">E7/$E$19</f>
        <v>0</v>
      </c>
      <c r="G7" s="41">
        <v>0</v>
      </c>
      <c r="H7" s="59">
        <f aca="true" t="shared" si="2" ref="H7:H18">G7/$G$19</f>
        <v>0</v>
      </c>
      <c r="I7" s="41">
        <f>C7+E7+G7</f>
        <v>40100</v>
      </c>
      <c r="J7" s="60">
        <f>I7/$I$19</f>
        <v>0.013978871336864655</v>
      </c>
    </row>
    <row r="8" spans="2:10" ht="13.5" customHeight="1">
      <c r="B8" s="40" t="s">
        <v>51</v>
      </c>
      <c r="C8" s="42">
        <v>127531</v>
      </c>
      <c r="D8" s="59">
        <f t="shared" si="0"/>
        <v>0.04766808352856923</v>
      </c>
      <c r="E8" s="42">
        <v>15</v>
      </c>
      <c r="F8" s="59">
        <f t="shared" si="1"/>
        <v>0.00012101946799841868</v>
      </c>
      <c r="G8" s="42">
        <v>0</v>
      </c>
      <c r="H8" s="59">
        <f t="shared" si="2"/>
        <v>0</v>
      </c>
      <c r="I8" s="42">
        <f>C8+E8+G8</f>
        <v>127546</v>
      </c>
      <c r="J8" s="59">
        <f aca="true" t="shared" si="3" ref="J8:J18">I8/$I$19</f>
        <v>0.04446257165914561</v>
      </c>
    </row>
    <row r="9" spans="2:10" ht="13.5" customHeight="1">
      <c r="B9" s="40" t="s">
        <v>52</v>
      </c>
      <c r="C9" s="42">
        <v>326832</v>
      </c>
      <c r="D9" s="59">
        <f t="shared" si="0"/>
        <v>0.12216210235793132</v>
      </c>
      <c r="E9" s="42">
        <v>27329</v>
      </c>
      <c r="F9" s="59">
        <f t="shared" si="1"/>
        <v>0.2204894027285856</v>
      </c>
      <c r="G9" s="42">
        <v>3256</v>
      </c>
      <c r="H9" s="59">
        <f t="shared" si="2"/>
        <v>0.04700311814297263</v>
      </c>
      <c r="I9" s="42">
        <f aca="true" t="shared" si="4" ref="I9:I17">C9+E9+G9</f>
        <v>357417</v>
      </c>
      <c r="J9" s="59">
        <f t="shared" si="3"/>
        <v>0.12459566724708614</v>
      </c>
    </row>
    <row r="10" spans="2:10" ht="13.5" customHeight="1">
      <c r="B10" s="40" t="s">
        <v>53</v>
      </c>
      <c r="C10" s="42">
        <v>620235</v>
      </c>
      <c r="D10" s="59">
        <f t="shared" si="0"/>
        <v>0.23182923200901848</v>
      </c>
      <c r="E10" s="42">
        <v>33996</v>
      </c>
      <c r="F10" s="59">
        <f t="shared" si="1"/>
        <v>0.2742785222716161</v>
      </c>
      <c r="G10" s="42">
        <v>3532</v>
      </c>
      <c r="H10" s="59">
        <f t="shared" si="2"/>
        <v>0.050987411941332716</v>
      </c>
      <c r="I10" s="42">
        <f t="shared" si="4"/>
        <v>657763</v>
      </c>
      <c r="J10" s="59">
        <f t="shared" si="3"/>
        <v>0.22929636775935425</v>
      </c>
    </row>
    <row r="11" spans="2:10" ht="13.5" customHeight="1">
      <c r="B11" s="40" t="s">
        <v>54</v>
      </c>
      <c r="C11" s="42">
        <v>868926</v>
      </c>
      <c r="D11" s="59">
        <f t="shared" si="0"/>
        <v>0.32478406934898607</v>
      </c>
      <c r="E11" s="42">
        <v>41341</v>
      </c>
      <c r="F11" s="59">
        <f t="shared" si="1"/>
        <v>0.3335377217681751</v>
      </c>
      <c r="G11" s="42">
        <v>11361</v>
      </c>
      <c r="H11" s="59">
        <f t="shared" si="2"/>
        <v>0.16400565885206145</v>
      </c>
      <c r="I11" s="42">
        <f t="shared" si="4"/>
        <v>921628</v>
      </c>
      <c r="J11" s="59">
        <f t="shared" si="3"/>
        <v>0.3212797813579027</v>
      </c>
    </row>
    <row r="12" spans="2:10" ht="13.5" customHeight="1">
      <c r="B12" s="40" t="s">
        <v>55</v>
      </c>
      <c r="C12" s="42">
        <v>283086</v>
      </c>
      <c r="D12" s="59">
        <f t="shared" si="0"/>
        <v>0.10581087809057052</v>
      </c>
      <c r="E12" s="42">
        <v>9918</v>
      </c>
      <c r="F12" s="59">
        <f t="shared" si="1"/>
        <v>0.08001807224055443</v>
      </c>
      <c r="G12" s="42">
        <v>16158</v>
      </c>
      <c r="H12" s="59">
        <f t="shared" si="2"/>
        <v>0.23325441736921124</v>
      </c>
      <c r="I12" s="42">
        <f t="shared" si="4"/>
        <v>309162</v>
      </c>
      <c r="J12" s="59">
        <f t="shared" si="3"/>
        <v>0.10777396060468206</v>
      </c>
    </row>
    <row r="13" spans="2:10" ht="13.5" customHeight="1">
      <c r="B13" s="40" t="s">
        <v>56</v>
      </c>
      <c r="C13" s="42">
        <v>136262</v>
      </c>
      <c r="D13" s="59">
        <f t="shared" si="0"/>
        <v>0.05093152565078216</v>
      </c>
      <c r="E13" s="42">
        <v>4555</v>
      </c>
      <c r="F13" s="59">
        <f t="shared" si="1"/>
        <v>0.03674957844885314</v>
      </c>
      <c r="G13" s="42">
        <v>11602</v>
      </c>
      <c r="H13" s="59">
        <f t="shared" si="2"/>
        <v>0.16748469800207877</v>
      </c>
      <c r="I13" s="42">
        <f t="shared" si="4"/>
        <v>152419</v>
      </c>
      <c r="J13" s="59">
        <f t="shared" si="3"/>
        <v>0.053133306491111566</v>
      </c>
    </row>
    <row r="14" spans="2:10" ht="13.5" customHeight="1">
      <c r="B14" s="40" t="s">
        <v>57</v>
      </c>
      <c r="C14" s="42">
        <v>92414</v>
      </c>
      <c r="D14" s="59">
        <f t="shared" si="0"/>
        <v>0.0345421761862543</v>
      </c>
      <c r="E14" s="42">
        <v>2433</v>
      </c>
      <c r="F14" s="59">
        <f t="shared" si="1"/>
        <v>0.01962935770934351</v>
      </c>
      <c r="G14" s="42">
        <v>7372</v>
      </c>
      <c r="H14" s="59">
        <f t="shared" si="2"/>
        <v>0.10642106478808176</v>
      </c>
      <c r="I14" s="42">
        <f t="shared" si="4"/>
        <v>102219</v>
      </c>
      <c r="J14" s="59">
        <f t="shared" si="3"/>
        <v>0.03563357229882713</v>
      </c>
    </row>
    <row r="15" spans="2:10" ht="13.5" customHeight="1">
      <c r="B15" s="40" t="s">
        <v>58</v>
      </c>
      <c r="C15" s="42">
        <v>60083</v>
      </c>
      <c r="D15" s="59">
        <f t="shared" si="0"/>
        <v>0.022457610013620413</v>
      </c>
      <c r="E15" s="42">
        <v>1506</v>
      </c>
      <c r="F15" s="59">
        <f t="shared" si="1"/>
        <v>0.012150354587041235</v>
      </c>
      <c r="G15" s="42">
        <v>4570</v>
      </c>
      <c r="H15" s="59">
        <f t="shared" si="2"/>
        <v>0.06597182122646957</v>
      </c>
      <c r="I15" s="42">
        <f t="shared" si="4"/>
        <v>66159</v>
      </c>
      <c r="J15" s="59">
        <f t="shared" si="3"/>
        <v>0.023063046104130392</v>
      </c>
    </row>
    <row r="16" spans="2:10" ht="13.5" customHeight="1">
      <c r="B16" s="40" t="s">
        <v>59</v>
      </c>
      <c r="C16" s="42">
        <v>30699</v>
      </c>
      <c r="D16" s="59">
        <f t="shared" si="0"/>
        <v>0.011474563017960706</v>
      </c>
      <c r="E16" s="42">
        <v>889</v>
      </c>
      <c r="F16" s="59">
        <f t="shared" si="1"/>
        <v>0.007172420470039614</v>
      </c>
      <c r="G16" s="42">
        <v>2954</v>
      </c>
      <c r="H16" s="59">
        <f t="shared" si="2"/>
        <v>0.042643492320129345</v>
      </c>
      <c r="I16" s="42">
        <f t="shared" si="4"/>
        <v>34542</v>
      </c>
      <c r="J16" s="59">
        <f t="shared" si="3"/>
        <v>0.012041350965535633</v>
      </c>
    </row>
    <row r="17" spans="2:10" ht="13.5" customHeight="1">
      <c r="B17" s="40" t="s">
        <v>60</v>
      </c>
      <c r="C17" s="42">
        <v>34974</v>
      </c>
      <c r="D17" s="59">
        <f t="shared" si="0"/>
        <v>0.013072457310992467</v>
      </c>
      <c r="E17" s="42">
        <v>967</v>
      </c>
      <c r="F17" s="59">
        <f t="shared" si="1"/>
        <v>0.007801721703631391</v>
      </c>
      <c r="G17" s="42">
        <v>3608</v>
      </c>
      <c r="H17" s="59">
        <f t="shared" si="2"/>
        <v>0.05208453632059129</v>
      </c>
      <c r="I17" s="42">
        <f t="shared" si="4"/>
        <v>39549</v>
      </c>
      <c r="J17" s="59">
        <f t="shared" si="3"/>
        <v>0.013786792581088784</v>
      </c>
    </row>
    <row r="18" spans="2:10" ht="13.5" customHeight="1" thickBot="1">
      <c r="B18" s="40" t="s">
        <v>61</v>
      </c>
      <c r="C18" s="42">
        <v>54254</v>
      </c>
      <c r="D18" s="59">
        <f t="shared" si="0"/>
        <v>0.020278867128455003</v>
      </c>
      <c r="E18" s="42">
        <v>998</v>
      </c>
      <c r="F18" s="59">
        <f t="shared" si="1"/>
        <v>0.008051828604161456</v>
      </c>
      <c r="G18" s="42">
        <v>4859</v>
      </c>
      <c r="H18" s="59">
        <f t="shared" si="2"/>
        <v>0.07014378103707125</v>
      </c>
      <c r="I18" s="42">
        <f>C18+E18+G18</f>
        <v>60111</v>
      </c>
      <c r="J18" s="59">
        <f t="shared" si="3"/>
        <v>0.020954711594271102</v>
      </c>
    </row>
    <row r="19" spans="2:10" ht="17.25" customHeight="1" thickBot="1">
      <c r="B19" s="35" t="s">
        <v>27</v>
      </c>
      <c r="C19" s="46">
        <f aca="true" t="shared" si="5" ref="C19:H19">SUM(C7:C18)</f>
        <v>2675396</v>
      </c>
      <c r="D19" s="45">
        <f t="shared" si="5"/>
        <v>1</v>
      </c>
      <c r="E19" s="46">
        <f t="shared" si="5"/>
        <v>123947</v>
      </c>
      <c r="F19" s="45">
        <f t="shared" si="5"/>
        <v>1</v>
      </c>
      <c r="G19" s="46">
        <f t="shared" si="5"/>
        <v>69272</v>
      </c>
      <c r="H19" s="45">
        <f t="shared" si="5"/>
        <v>1</v>
      </c>
      <c r="I19" s="46">
        <f>SUM(I7:I18)</f>
        <v>2868615</v>
      </c>
      <c r="J19" s="45">
        <f>SUM(J7:J18)</f>
        <v>1</v>
      </c>
    </row>
    <row r="20" spans="2:10" s="28" customFormat="1" ht="14.25" customHeight="1" thickBot="1">
      <c r="B20" s="62" t="s">
        <v>28</v>
      </c>
      <c r="C20" s="159">
        <v>449</v>
      </c>
      <c r="D20" s="160"/>
      <c r="E20" s="159">
        <v>624</v>
      </c>
      <c r="F20" s="160"/>
      <c r="G20" s="159">
        <v>767</v>
      </c>
      <c r="H20" s="160"/>
      <c r="I20" s="159">
        <v>466</v>
      </c>
      <c r="J20" s="160"/>
    </row>
    <row r="21" spans="2:10" s="28" customFormat="1" ht="14.25" customHeight="1" thickBot="1">
      <c r="B21" s="62" t="s">
        <v>29</v>
      </c>
      <c r="C21" s="159">
        <v>872</v>
      </c>
      <c r="D21" s="160"/>
      <c r="E21" s="159">
        <v>798</v>
      </c>
      <c r="F21" s="160"/>
      <c r="G21" s="159">
        <v>1236</v>
      </c>
      <c r="H21" s="160"/>
      <c r="I21" s="159">
        <v>872</v>
      </c>
      <c r="J21" s="160"/>
    </row>
    <row r="22" spans="2:10" s="28" customFormat="1" ht="14.25" customHeight="1" thickBot="1">
      <c r="B22" s="62" t="s">
        <v>48</v>
      </c>
      <c r="C22" s="159">
        <v>1048</v>
      </c>
      <c r="D22" s="160"/>
      <c r="E22" s="159">
        <v>1002</v>
      </c>
      <c r="F22" s="160"/>
      <c r="G22" s="159">
        <v>1505</v>
      </c>
      <c r="H22" s="160"/>
      <c r="I22" s="159">
        <v>1051</v>
      </c>
      <c r="J22" s="160"/>
    </row>
    <row r="23" spans="2:10" s="28" customFormat="1" ht="13.5" thickBot="1">
      <c r="B23" s="62" t="s">
        <v>30</v>
      </c>
      <c r="C23" s="159">
        <v>1265</v>
      </c>
      <c r="D23" s="160"/>
      <c r="E23" s="159">
        <v>1156</v>
      </c>
      <c r="F23" s="160"/>
      <c r="G23" s="159">
        <v>1946</v>
      </c>
      <c r="H23" s="160"/>
      <c r="I23" s="159">
        <v>1279</v>
      </c>
      <c r="J23" s="160"/>
    </row>
    <row r="24" spans="2:10" s="28" customFormat="1" ht="13.5" thickBot="1">
      <c r="B24" s="62" t="s">
        <v>31</v>
      </c>
      <c r="C24" s="159">
        <v>2174</v>
      </c>
      <c r="D24" s="160"/>
      <c r="E24" s="159">
        <v>1799</v>
      </c>
      <c r="F24" s="160"/>
      <c r="G24" s="159">
        <v>3351</v>
      </c>
      <c r="H24" s="160"/>
      <c r="I24" s="159">
        <v>2203</v>
      </c>
      <c r="J24" s="160"/>
    </row>
    <row r="25" spans="2:10" ht="13.5" thickBot="1">
      <c r="B25" s="62" t="s">
        <v>62</v>
      </c>
      <c r="C25" s="159">
        <v>1157</v>
      </c>
      <c r="D25" s="160"/>
      <c r="E25" s="159">
        <v>1059</v>
      </c>
      <c r="F25" s="160"/>
      <c r="G25" s="159">
        <v>1730</v>
      </c>
      <c r="H25" s="160"/>
      <c r="I25" s="159">
        <v>1166</v>
      </c>
      <c r="J25" s="160"/>
    </row>
    <row r="26" ht="10.5" customHeight="1"/>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62.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K35" sqref="K35"/>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118</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63917</v>
      </c>
      <c r="D7" s="59">
        <f>C7/$C$18</f>
        <v>0.02557422675544978</v>
      </c>
      <c r="E7" s="41">
        <v>2753</v>
      </c>
      <c r="F7" s="60">
        <f aca="true" t="shared" si="0" ref="F7:F17">E7/$E$18</f>
        <v>0.025087939927460952</v>
      </c>
      <c r="G7" s="41">
        <v>744</v>
      </c>
      <c r="H7" s="60">
        <f aca="true" t="shared" si="1" ref="H7:H17">G7/$G$18</f>
        <v>0.01101716248833869</v>
      </c>
      <c r="I7" s="41">
        <f>C7+E7+G7</f>
        <v>67414</v>
      </c>
      <c r="J7" s="60">
        <f>I7/$I$18</f>
        <v>0.025187004560740568</v>
      </c>
      <c r="K7" s="104"/>
    </row>
    <row r="8" spans="2:11" ht="13.5" customHeight="1">
      <c r="B8" s="30" t="s">
        <v>38</v>
      </c>
      <c r="C8" s="44">
        <v>291232</v>
      </c>
      <c r="D8" s="59">
        <f aca="true" t="shared" si="2" ref="D8:D17">C8/$C$18</f>
        <v>0.11652663933606319</v>
      </c>
      <c r="E8" s="42">
        <v>13901</v>
      </c>
      <c r="F8" s="59">
        <f t="shared" si="0"/>
        <v>0.12667906027302386</v>
      </c>
      <c r="G8" s="42">
        <v>2340</v>
      </c>
      <c r="H8" s="59">
        <f t="shared" si="1"/>
        <v>0.034650752987516846</v>
      </c>
      <c r="I8" s="42">
        <f aca="true" t="shared" si="3" ref="I8:I17">C8+E8+G8</f>
        <v>307473</v>
      </c>
      <c r="J8" s="59">
        <f aca="true" t="shared" si="4" ref="J8:J17">I8/$I$18</f>
        <v>0.11487708566921685</v>
      </c>
      <c r="K8" s="104"/>
    </row>
    <row r="9" spans="2:11" ht="13.5" customHeight="1">
      <c r="B9" s="30" t="s">
        <v>39</v>
      </c>
      <c r="C9" s="44">
        <v>208829</v>
      </c>
      <c r="D9" s="59">
        <f t="shared" si="2"/>
        <v>0.08355586462308655</v>
      </c>
      <c r="E9" s="42">
        <v>11010</v>
      </c>
      <c r="F9" s="59">
        <f t="shared" si="0"/>
        <v>0.10033353381814206</v>
      </c>
      <c r="G9" s="42">
        <v>2061</v>
      </c>
      <c r="H9" s="59">
        <f t="shared" si="1"/>
        <v>0.030519317054389837</v>
      </c>
      <c r="I9" s="42">
        <f t="shared" si="3"/>
        <v>221900</v>
      </c>
      <c r="J9" s="59">
        <f t="shared" si="4"/>
        <v>0.08290557320479919</v>
      </c>
      <c r="K9" s="104"/>
    </row>
    <row r="10" spans="2:11" ht="13.5" customHeight="1">
      <c r="B10" s="30" t="s">
        <v>40</v>
      </c>
      <c r="C10" s="44">
        <v>298203</v>
      </c>
      <c r="D10" s="59">
        <f t="shared" si="2"/>
        <v>0.11931584932264329</v>
      </c>
      <c r="E10" s="42">
        <v>15473</v>
      </c>
      <c r="F10" s="59">
        <f t="shared" si="0"/>
        <v>0.14100461115060053</v>
      </c>
      <c r="G10" s="42">
        <v>4729</v>
      </c>
      <c r="H10" s="59">
        <f t="shared" si="1"/>
        <v>0.07002709866579793</v>
      </c>
      <c r="I10" s="42">
        <f t="shared" si="3"/>
        <v>318405</v>
      </c>
      <c r="J10" s="59">
        <f t="shared" si="4"/>
        <v>0.11896146478717479</v>
      </c>
      <c r="K10" s="104"/>
    </row>
    <row r="11" spans="2:11" ht="13.5" customHeight="1">
      <c r="B11" s="30" t="s">
        <v>41</v>
      </c>
      <c r="C11" s="44">
        <v>441311</v>
      </c>
      <c r="D11" s="59">
        <f t="shared" si="2"/>
        <v>0.1765756775767683</v>
      </c>
      <c r="E11" s="42">
        <v>22173</v>
      </c>
      <c r="F11" s="59">
        <f t="shared" si="0"/>
        <v>0.2020613483514681</v>
      </c>
      <c r="G11" s="42">
        <v>10897</v>
      </c>
      <c r="H11" s="59">
        <f t="shared" si="1"/>
        <v>0.161362929617509</v>
      </c>
      <c r="I11" s="42">
        <f t="shared" si="3"/>
        <v>474381</v>
      </c>
      <c r="J11" s="59">
        <f t="shared" si="4"/>
        <v>0.17723672249871944</v>
      </c>
      <c r="K11" s="104"/>
    </row>
    <row r="12" spans="2:11" ht="13.5" customHeight="1">
      <c r="B12" s="30" t="s">
        <v>42</v>
      </c>
      <c r="C12" s="44">
        <v>351644</v>
      </c>
      <c r="D12" s="59">
        <f t="shared" si="2"/>
        <v>0.14069845883244494</v>
      </c>
      <c r="E12" s="42">
        <v>16848</v>
      </c>
      <c r="F12" s="59">
        <f t="shared" si="0"/>
        <v>0.1535349116955547</v>
      </c>
      <c r="G12" s="42">
        <v>11951</v>
      </c>
      <c r="H12" s="59">
        <f t="shared" si="1"/>
        <v>0.1769705764759888</v>
      </c>
      <c r="I12" s="42">
        <f t="shared" si="3"/>
        <v>380443</v>
      </c>
      <c r="J12" s="59">
        <f t="shared" si="4"/>
        <v>0.14213990530307982</v>
      </c>
      <c r="K12" s="104"/>
    </row>
    <row r="13" spans="2:11" ht="13.5" customHeight="1">
      <c r="B13" s="30" t="s">
        <v>43</v>
      </c>
      <c r="C13" s="44">
        <v>228987</v>
      </c>
      <c r="D13" s="59">
        <f t="shared" si="2"/>
        <v>0.09162140685655114</v>
      </c>
      <c r="E13" s="42">
        <v>9537</v>
      </c>
      <c r="F13" s="59">
        <f t="shared" si="0"/>
        <v>0.08691016457980207</v>
      </c>
      <c r="G13" s="42">
        <v>9112</v>
      </c>
      <c r="H13" s="59">
        <f t="shared" si="1"/>
        <v>0.13493062445395448</v>
      </c>
      <c r="I13" s="42">
        <f t="shared" si="3"/>
        <v>247636</v>
      </c>
      <c r="J13" s="59">
        <f t="shared" si="4"/>
        <v>0.0925209757825311</v>
      </c>
      <c r="K13" s="104"/>
    </row>
    <row r="14" spans="2:11" ht="13.5" customHeight="1">
      <c r="B14" s="30" t="s">
        <v>44</v>
      </c>
      <c r="C14" s="44">
        <v>144726</v>
      </c>
      <c r="D14" s="59">
        <f t="shared" si="2"/>
        <v>0.05790721625560063</v>
      </c>
      <c r="E14" s="42">
        <v>5428</v>
      </c>
      <c r="F14" s="59">
        <f t="shared" si="0"/>
        <v>0.049465070078553594</v>
      </c>
      <c r="G14" s="42">
        <v>6263</v>
      </c>
      <c r="H14" s="59">
        <f t="shared" si="1"/>
        <v>0.09274259229094786</v>
      </c>
      <c r="I14" s="42">
        <f t="shared" si="3"/>
        <v>156417</v>
      </c>
      <c r="J14" s="59">
        <f t="shared" si="4"/>
        <v>0.058440022730847564</v>
      </c>
      <c r="K14" s="104"/>
    </row>
    <row r="15" spans="2:11" ht="13.5" customHeight="1">
      <c r="B15" s="30" t="s">
        <v>45</v>
      </c>
      <c r="C15" s="44">
        <v>164214</v>
      </c>
      <c r="D15" s="59">
        <f t="shared" si="2"/>
        <v>0.06570468063925763</v>
      </c>
      <c r="E15" s="42">
        <v>5664</v>
      </c>
      <c r="F15" s="59">
        <f t="shared" si="0"/>
        <v>0.051615725299360274</v>
      </c>
      <c r="G15" s="42">
        <v>7884</v>
      </c>
      <c r="H15" s="59">
        <f t="shared" si="1"/>
        <v>0.11674638314255675</v>
      </c>
      <c r="I15" s="42">
        <f t="shared" si="3"/>
        <v>177762</v>
      </c>
      <c r="J15" s="59">
        <f t="shared" si="4"/>
        <v>0.06641487383520285</v>
      </c>
      <c r="K15" s="104"/>
    </row>
    <row r="16" spans="2:11" ht="13.5" customHeight="1">
      <c r="B16" s="30" t="s">
        <v>46</v>
      </c>
      <c r="C16" s="44">
        <v>147485</v>
      </c>
      <c r="D16" s="59">
        <f t="shared" si="2"/>
        <v>0.059011136834136634</v>
      </c>
      <c r="E16" s="42">
        <v>4181</v>
      </c>
      <c r="F16" s="59">
        <f t="shared" si="0"/>
        <v>0.03810122660251153</v>
      </c>
      <c r="G16" s="42">
        <v>6723</v>
      </c>
      <c r="H16" s="59">
        <f t="shared" si="1"/>
        <v>0.0995542787756734</v>
      </c>
      <c r="I16" s="42">
        <f t="shared" si="3"/>
        <v>158389</v>
      </c>
      <c r="J16" s="59">
        <f t="shared" si="4"/>
        <v>0.05917679510741297</v>
      </c>
      <c r="K16" s="104"/>
    </row>
    <row r="17" spans="2:11" ht="13.5" customHeight="1" thickBot="1">
      <c r="B17" s="30" t="s">
        <v>47</v>
      </c>
      <c r="C17" s="44">
        <v>158726</v>
      </c>
      <c r="D17" s="59">
        <f t="shared" si="2"/>
        <v>0.0635088429679979</v>
      </c>
      <c r="E17" s="42">
        <v>2766</v>
      </c>
      <c r="F17" s="59">
        <f t="shared" si="0"/>
        <v>0.025206408223522336</v>
      </c>
      <c r="G17" s="42">
        <v>4827</v>
      </c>
      <c r="H17" s="59">
        <f t="shared" si="1"/>
        <v>0.07147828404732641</v>
      </c>
      <c r="I17" s="42">
        <f t="shared" si="3"/>
        <v>166319</v>
      </c>
      <c r="J17" s="59">
        <f t="shared" si="4"/>
        <v>0.06213957652027488</v>
      </c>
      <c r="K17" s="104"/>
    </row>
    <row r="18" spans="2:11" ht="16.5" customHeight="1" thickBot="1">
      <c r="B18" s="77" t="s">
        <v>27</v>
      </c>
      <c r="C18" s="66">
        <f aca="true" t="shared" si="5" ref="C18:J18">SUM(C7:C17)</f>
        <v>2499274</v>
      </c>
      <c r="D18" s="65">
        <f t="shared" si="5"/>
        <v>0.9999999999999999</v>
      </c>
      <c r="E18" s="64">
        <f t="shared" si="5"/>
        <v>109734</v>
      </c>
      <c r="F18" s="65">
        <f t="shared" si="5"/>
        <v>1</v>
      </c>
      <c r="G18" s="64">
        <f t="shared" si="5"/>
        <v>67531</v>
      </c>
      <c r="H18" s="65">
        <f t="shared" si="5"/>
        <v>0.9999999999999999</v>
      </c>
      <c r="I18" s="64">
        <f t="shared" si="5"/>
        <v>2676539</v>
      </c>
      <c r="J18" s="65">
        <f t="shared" si="5"/>
        <v>1</v>
      </c>
      <c r="K18" s="104"/>
    </row>
    <row r="19" spans="2:11" s="28" customFormat="1" ht="14.25" customHeight="1" thickBot="1">
      <c r="B19" s="61" t="s">
        <v>28</v>
      </c>
      <c r="C19" s="159">
        <v>680</v>
      </c>
      <c r="D19" s="160"/>
      <c r="E19" s="159">
        <v>671</v>
      </c>
      <c r="F19" s="160"/>
      <c r="G19" s="159">
        <v>1033</v>
      </c>
      <c r="H19" s="160"/>
      <c r="I19" s="159">
        <v>685</v>
      </c>
      <c r="J19" s="160"/>
      <c r="K19" s="22"/>
    </row>
    <row r="20" spans="2:11" s="28" customFormat="1" ht="14.25" customHeight="1" thickBot="1">
      <c r="B20" s="62" t="s">
        <v>29</v>
      </c>
      <c r="C20" s="159">
        <v>1324</v>
      </c>
      <c r="D20" s="160"/>
      <c r="E20" s="159">
        <v>1244</v>
      </c>
      <c r="F20" s="160"/>
      <c r="G20" s="159">
        <v>1670</v>
      </c>
      <c r="H20" s="160"/>
      <c r="I20" s="159">
        <v>1332</v>
      </c>
      <c r="J20" s="160"/>
      <c r="K20" s="22"/>
    </row>
    <row r="21" spans="2:11" s="28" customFormat="1" ht="14.25" customHeight="1" thickBot="1">
      <c r="B21" s="62" t="s">
        <v>48</v>
      </c>
      <c r="C21" s="159">
        <v>1718</v>
      </c>
      <c r="D21" s="160"/>
      <c r="E21" s="159">
        <v>1633</v>
      </c>
      <c r="F21" s="160"/>
      <c r="G21" s="159">
        <v>2024</v>
      </c>
      <c r="H21" s="160"/>
      <c r="I21" s="159">
        <v>1721</v>
      </c>
      <c r="J21" s="160"/>
      <c r="K21" s="22"/>
    </row>
    <row r="22" spans="2:11" s="28" customFormat="1" ht="13.5" thickBot="1">
      <c r="B22" s="62" t="s">
        <v>30</v>
      </c>
      <c r="C22" s="159">
        <v>2236</v>
      </c>
      <c r="D22" s="160"/>
      <c r="E22" s="159">
        <v>2002</v>
      </c>
      <c r="F22" s="160"/>
      <c r="G22" s="159">
        <v>2621</v>
      </c>
      <c r="H22" s="160"/>
      <c r="I22" s="159">
        <v>2236</v>
      </c>
      <c r="J22" s="160"/>
      <c r="K22" s="22"/>
    </row>
    <row r="23" spans="2:11" s="28" customFormat="1" ht="13.5" thickBot="1">
      <c r="B23" s="62" t="s">
        <v>31</v>
      </c>
      <c r="C23" s="159">
        <v>4424</v>
      </c>
      <c r="D23" s="160"/>
      <c r="E23" s="159">
        <v>3236</v>
      </c>
      <c r="F23" s="160"/>
      <c r="G23" s="159">
        <v>4473</v>
      </c>
      <c r="H23" s="160"/>
      <c r="I23" s="159">
        <v>4375</v>
      </c>
      <c r="J23" s="160"/>
      <c r="K23" s="22"/>
    </row>
    <row r="24" spans="2:10" ht="13.5" thickBot="1">
      <c r="B24" s="62" t="s">
        <v>91</v>
      </c>
      <c r="C24" s="159">
        <v>2007</v>
      </c>
      <c r="D24" s="160"/>
      <c r="E24" s="159">
        <v>1745</v>
      </c>
      <c r="F24" s="160"/>
      <c r="G24" s="159">
        <v>2325</v>
      </c>
      <c r="H24" s="160"/>
      <c r="I24" s="159">
        <v>2005</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63.xml><?xml version="1.0" encoding="utf-8"?>
<worksheet xmlns="http://schemas.openxmlformats.org/spreadsheetml/2006/main" xmlns:r="http://schemas.openxmlformats.org/officeDocument/2006/relationships">
  <dimension ref="B1:J25"/>
  <sheetViews>
    <sheetView showGridLines="0" zoomScalePageLayoutView="0" workbookViewId="0" topLeftCell="A4">
      <selection activeCell="K35" sqref="K35"/>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119</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39162</v>
      </c>
      <c r="D7" s="59">
        <f aca="true" t="shared" si="0" ref="D7:D18">C7/$C$19</f>
        <v>0.015669350379350164</v>
      </c>
      <c r="E7" s="41">
        <v>0</v>
      </c>
      <c r="F7" s="59">
        <f aca="true" t="shared" si="1" ref="F7:F18">E7/$E$19</f>
        <v>0</v>
      </c>
      <c r="G7" s="41">
        <v>0</v>
      </c>
      <c r="H7" s="59">
        <f aca="true" t="shared" si="2" ref="H7:H18">G7/$G$19</f>
        <v>0</v>
      </c>
      <c r="I7" s="41">
        <f>C7+E7+G7</f>
        <v>39162</v>
      </c>
      <c r="J7" s="60">
        <f>I7/$I$19</f>
        <v>0.014631582054287271</v>
      </c>
    </row>
    <row r="8" spans="2:10" ht="13.5" customHeight="1">
      <c r="B8" s="40" t="s">
        <v>51</v>
      </c>
      <c r="C8" s="42">
        <v>126158</v>
      </c>
      <c r="D8" s="59">
        <f t="shared" si="0"/>
        <v>0.05047785877018686</v>
      </c>
      <c r="E8" s="42">
        <v>14</v>
      </c>
      <c r="F8" s="59">
        <f t="shared" si="1"/>
        <v>0.00012758124191226055</v>
      </c>
      <c r="G8" s="42">
        <v>0</v>
      </c>
      <c r="H8" s="59">
        <f t="shared" si="2"/>
        <v>0</v>
      </c>
      <c r="I8" s="42">
        <f>C8+E8+G8</f>
        <v>126172</v>
      </c>
      <c r="J8" s="59">
        <f aca="true" t="shared" si="3" ref="J8:J18">I8/$I$19</f>
        <v>0.04713998189452872</v>
      </c>
    </row>
    <row r="9" spans="2:10" ht="13.5" customHeight="1">
      <c r="B9" s="40" t="s">
        <v>52</v>
      </c>
      <c r="C9" s="42">
        <v>320036</v>
      </c>
      <c r="D9" s="59">
        <f t="shared" si="0"/>
        <v>0.12805158618062684</v>
      </c>
      <c r="E9" s="42">
        <v>23224</v>
      </c>
      <c r="F9" s="59">
        <f t="shared" si="1"/>
        <v>0.21163905444073852</v>
      </c>
      <c r="G9" s="42">
        <v>3326</v>
      </c>
      <c r="H9" s="59">
        <f t="shared" si="2"/>
        <v>0.049251454887385054</v>
      </c>
      <c r="I9" s="42">
        <f aca="true" t="shared" si="4" ref="I9:I17">C9+E9+G9</f>
        <v>346586</v>
      </c>
      <c r="J9" s="59">
        <f t="shared" si="3"/>
        <v>0.12949036049913712</v>
      </c>
    </row>
    <row r="10" spans="2:10" ht="13.5" customHeight="1">
      <c r="B10" s="40" t="s">
        <v>53</v>
      </c>
      <c r="C10" s="42">
        <v>575570</v>
      </c>
      <c r="D10" s="59">
        <f t="shared" si="0"/>
        <v>0.23029487763246448</v>
      </c>
      <c r="E10" s="42">
        <v>29519</v>
      </c>
      <c r="F10" s="59">
        <f t="shared" si="1"/>
        <v>0.26900504857200136</v>
      </c>
      <c r="G10" s="42">
        <v>3462</v>
      </c>
      <c r="H10" s="59">
        <f t="shared" si="2"/>
        <v>0.05126534480460825</v>
      </c>
      <c r="I10" s="42">
        <f t="shared" si="4"/>
        <v>608551</v>
      </c>
      <c r="J10" s="59">
        <f t="shared" si="3"/>
        <v>0.22736489175012956</v>
      </c>
    </row>
    <row r="11" spans="2:10" ht="13.5" customHeight="1">
      <c r="B11" s="40" t="s">
        <v>54</v>
      </c>
      <c r="C11" s="42">
        <v>784362</v>
      </c>
      <c r="D11" s="59">
        <f t="shared" si="0"/>
        <v>0.31383593795638254</v>
      </c>
      <c r="E11" s="42">
        <v>37242</v>
      </c>
      <c r="F11" s="59">
        <f t="shared" si="1"/>
        <v>0.3393843293783148</v>
      </c>
      <c r="G11" s="42">
        <v>11115</v>
      </c>
      <c r="H11" s="59">
        <f t="shared" si="2"/>
        <v>0.164591076690705</v>
      </c>
      <c r="I11" s="42">
        <f t="shared" si="4"/>
        <v>832719</v>
      </c>
      <c r="J11" s="59">
        <f t="shared" si="3"/>
        <v>0.31111782791134374</v>
      </c>
    </row>
    <row r="12" spans="2:10" ht="13.5" customHeight="1">
      <c r="B12" s="40" t="s">
        <v>55</v>
      </c>
      <c r="C12" s="42">
        <v>259859</v>
      </c>
      <c r="D12" s="59">
        <f t="shared" si="0"/>
        <v>0.10397379398977463</v>
      </c>
      <c r="E12" s="42">
        <v>9260</v>
      </c>
      <c r="F12" s="59">
        <f t="shared" si="1"/>
        <v>0.08438587857910948</v>
      </c>
      <c r="G12" s="42">
        <v>15717</v>
      </c>
      <c r="H12" s="59">
        <f t="shared" si="2"/>
        <v>0.2327375575661548</v>
      </c>
      <c r="I12" s="42">
        <f t="shared" si="4"/>
        <v>284836</v>
      </c>
      <c r="J12" s="59">
        <f t="shared" si="3"/>
        <v>0.10641952162849112</v>
      </c>
    </row>
    <row r="13" spans="2:10" ht="13.5" customHeight="1">
      <c r="B13" s="40" t="s">
        <v>56</v>
      </c>
      <c r="C13" s="42">
        <v>130966</v>
      </c>
      <c r="D13" s="59">
        <f t="shared" si="0"/>
        <v>0.052401617429701584</v>
      </c>
      <c r="E13" s="42">
        <v>4147</v>
      </c>
      <c r="F13" s="59">
        <f t="shared" si="1"/>
        <v>0.03779138644358175</v>
      </c>
      <c r="G13" s="42">
        <v>11175</v>
      </c>
      <c r="H13" s="59">
        <f t="shared" si="2"/>
        <v>0.16547955753653878</v>
      </c>
      <c r="I13" s="42">
        <f t="shared" si="4"/>
        <v>146288</v>
      </c>
      <c r="J13" s="59">
        <f t="shared" si="3"/>
        <v>0.05465565792241398</v>
      </c>
    </row>
    <row r="14" spans="2:10" ht="13.5" customHeight="1">
      <c r="B14" s="40" t="s">
        <v>57</v>
      </c>
      <c r="C14" s="42">
        <v>90668</v>
      </c>
      <c r="D14" s="59">
        <f t="shared" si="0"/>
        <v>0.036277735054259755</v>
      </c>
      <c r="E14" s="42">
        <v>2208</v>
      </c>
      <c r="F14" s="59">
        <f t="shared" si="1"/>
        <v>0.020121384438733667</v>
      </c>
      <c r="G14" s="42">
        <v>7083</v>
      </c>
      <c r="H14" s="59">
        <f t="shared" si="2"/>
        <v>0.10488516385067599</v>
      </c>
      <c r="I14" s="42">
        <f t="shared" si="4"/>
        <v>99959</v>
      </c>
      <c r="J14" s="59">
        <f t="shared" si="3"/>
        <v>0.03734636409183651</v>
      </c>
    </row>
    <row r="15" spans="2:10" ht="13.5" customHeight="1">
      <c r="B15" s="40" t="s">
        <v>58</v>
      </c>
      <c r="C15" s="42">
        <v>57820</v>
      </c>
      <c r="D15" s="59">
        <f t="shared" si="0"/>
        <v>0.023134718322200768</v>
      </c>
      <c r="E15" s="42">
        <v>1338</v>
      </c>
      <c r="F15" s="59">
        <f t="shared" si="1"/>
        <v>0.012193121548471759</v>
      </c>
      <c r="G15" s="42">
        <v>4444</v>
      </c>
      <c r="H15" s="59">
        <f t="shared" si="2"/>
        <v>0.06580681464808755</v>
      </c>
      <c r="I15" s="42">
        <f t="shared" si="4"/>
        <v>63602</v>
      </c>
      <c r="J15" s="59">
        <f t="shared" si="3"/>
        <v>0.02376277722835348</v>
      </c>
    </row>
    <row r="16" spans="2:10" ht="13.5" customHeight="1">
      <c r="B16" s="40" t="s">
        <v>59</v>
      </c>
      <c r="C16" s="42">
        <v>28963</v>
      </c>
      <c r="D16" s="59">
        <f t="shared" si="0"/>
        <v>0.011588565319368745</v>
      </c>
      <c r="E16" s="42">
        <v>850</v>
      </c>
      <c r="F16" s="59">
        <f t="shared" si="1"/>
        <v>0.007746003973244391</v>
      </c>
      <c r="G16" s="42">
        <v>2943</v>
      </c>
      <c r="H16" s="59">
        <f t="shared" si="2"/>
        <v>0.043579985488146185</v>
      </c>
      <c r="I16" s="42">
        <f t="shared" si="4"/>
        <v>32756</v>
      </c>
      <c r="J16" s="59">
        <f t="shared" si="3"/>
        <v>0.012238192680921144</v>
      </c>
    </row>
    <row r="17" spans="2:10" ht="13.5" customHeight="1">
      <c r="B17" s="40" t="s">
        <v>60</v>
      </c>
      <c r="C17" s="42">
        <v>33415</v>
      </c>
      <c r="D17" s="59">
        <f t="shared" si="0"/>
        <v>0.01336988261391108</v>
      </c>
      <c r="E17" s="42">
        <v>879</v>
      </c>
      <c r="F17" s="59">
        <f t="shared" si="1"/>
        <v>0.008010279402919788</v>
      </c>
      <c r="G17" s="42">
        <v>3572</v>
      </c>
      <c r="H17" s="59">
        <f t="shared" si="2"/>
        <v>0.05289422635530349</v>
      </c>
      <c r="I17" s="42">
        <f t="shared" si="4"/>
        <v>37866</v>
      </c>
      <c r="J17" s="59">
        <f t="shared" si="3"/>
        <v>0.014147374650621568</v>
      </c>
    </row>
    <row r="18" spans="2:10" ht="13.5" customHeight="1" thickBot="1">
      <c r="B18" s="40" t="s">
        <v>61</v>
      </c>
      <c r="C18" s="42">
        <v>52295</v>
      </c>
      <c r="D18" s="59">
        <f t="shared" si="0"/>
        <v>0.020924076351772555</v>
      </c>
      <c r="E18" s="42">
        <v>1053</v>
      </c>
      <c r="F18" s="59">
        <f t="shared" si="1"/>
        <v>0.009595931980972168</v>
      </c>
      <c r="G18" s="42">
        <v>4694</v>
      </c>
      <c r="H18" s="59">
        <f t="shared" si="2"/>
        <v>0.0695088181723949</v>
      </c>
      <c r="I18" s="42">
        <f>C18+E18+G18</f>
        <v>58042</v>
      </c>
      <c r="J18" s="59">
        <f t="shared" si="3"/>
        <v>0.021685467687935802</v>
      </c>
    </row>
    <row r="19" spans="2:10" ht="17.25" customHeight="1" thickBot="1">
      <c r="B19" s="35" t="s">
        <v>27</v>
      </c>
      <c r="C19" s="46">
        <f aca="true" t="shared" si="5" ref="C19:H19">SUM(C7:C18)</f>
        <v>2499274</v>
      </c>
      <c r="D19" s="45">
        <f t="shared" si="5"/>
        <v>1.0000000000000002</v>
      </c>
      <c r="E19" s="46">
        <f t="shared" si="5"/>
        <v>109734</v>
      </c>
      <c r="F19" s="45">
        <f t="shared" si="5"/>
        <v>0.9999999999999999</v>
      </c>
      <c r="G19" s="46">
        <f t="shared" si="5"/>
        <v>67531</v>
      </c>
      <c r="H19" s="45">
        <f t="shared" si="5"/>
        <v>1</v>
      </c>
      <c r="I19" s="46">
        <f>SUM(I7:I18)</f>
        <v>2676539</v>
      </c>
      <c r="J19" s="45">
        <f>SUM(J7:J18)</f>
        <v>1.0000000000000002</v>
      </c>
    </row>
    <row r="20" spans="2:10" s="28" customFormat="1" ht="14.25" customHeight="1" thickBot="1">
      <c r="B20" s="62" t="s">
        <v>28</v>
      </c>
      <c r="C20" s="159">
        <v>438</v>
      </c>
      <c r="D20" s="160"/>
      <c r="E20" s="159">
        <v>624</v>
      </c>
      <c r="F20" s="160"/>
      <c r="G20" s="159">
        <v>753</v>
      </c>
      <c r="H20" s="160"/>
      <c r="I20" s="159">
        <v>453</v>
      </c>
      <c r="J20" s="160"/>
    </row>
    <row r="21" spans="2:10" s="28" customFormat="1" ht="14.25" customHeight="1" thickBot="1">
      <c r="B21" s="62" t="s">
        <v>29</v>
      </c>
      <c r="C21" s="159">
        <v>863</v>
      </c>
      <c r="D21" s="160"/>
      <c r="E21" s="159">
        <v>811</v>
      </c>
      <c r="F21" s="160"/>
      <c r="G21" s="159">
        <v>1233</v>
      </c>
      <c r="H21" s="160"/>
      <c r="I21" s="159">
        <v>869</v>
      </c>
      <c r="J21" s="160"/>
    </row>
    <row r="22" spans="2:10" s="28" customFormat="1" ht="14.25" customHeight="1" thickBot="1">
      <c r="B22" s="62" t="s">
        <v>48</v>
      </c>
      <c r="C22" s="159">
        <v>1045</v>
      </c>
      <c r="D22" s="160"/>
      <c r="E22" s="159">
        <v>1010</v>
      </c>
      <c r="F22" s="160"/>
      <c r="G22" s="159">
        <v>1502</v>
      </c>
      <c r="H22" s="160"/>
      <c r="I22" s="159">
        <v>1049</v>
      </c>
      <c r="J22" s="160"/>
    </row>
    <row r="23" spans="2:10" s="28" customFormat="1" ht="13.5" thickBot="1">
      <c r="B23" s="62" t="s">
        <v>30</v>
      </c>
      <c r="C23" s="159">
        <v>1271</v>
      </c>
      <c r="D23" s="160"/>
      <c r="E23" s="159">
        <v>1164</v>
      </c>
      <c r="F23" s="160"/>
      <c r="G23" s="159">
        <v>1948</v>
      </c>
      <c r="H23" s="160"/>
      <c r="I23" s="159">
        <v>1286</v>
      </c>
      <c r="J23" s="160"/>
    </row>
    <row r="24" spans="2:10" s="28" customFormat="1" ht="13.5" thickBot="1">
      <c r="B24" s="62" t="s">
        <v>31</v>
      </c>
      <c r="C24" s="159">
        <v>2189</v>
      </c>
      <c r="D24" s="160"/>
      <c r="E24" s="159">
        <v>1833</v>
      </c>
      <c r="F24" s="160"/>
      <c r="G24" s="159">
        <v>3329</v>
      </c>
      <c r="H24" s="160"/>
      <c r="I24" s="159">
        <v>2221</v>
      </c>
      <c r="J24" s="160"/>
    </row>
    <row r="25" spans="2:10" ht="13.5" thickBot="1">
      <c r="B25" s="62" t="s">
        <v>62</v>
      </c>
      <c r="C25" s="159">
        <v>1156</v>
      </c>
      <c r="D25" s="160"/>
      <c r="E25" s="159">
        <v>1072</v>
      </c>
      <c r="F25" s="160"/>
      <c r="G25" s="159">
        <v>1725</v>
      </c>
      <c r="H25" s="160"/>
      <c r="I25" s="159">
        <v>1167</v>
      </c>
      <c r="J25" s="160"/>
    </row>
    <row r="26" ht="10.5" customHeight="1"/>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64.xml><?xml version="1.0" encoding="utf-8"?>
<worksheet xmlns="http://schemas.openxmlformats.org/spreadsheetml/2006/main" xmlns:r="http://schemas.openxmlformats.org/officeDocument/2006/relationships">
  <dimension ref="B1:K27"/>
  <sheetViews>
    <sheetView showGridLines="0" zoomScalePageLayoutView="0" workbookViewId="0" topLeftCell="A1">
      <selection activeCell="H39" sqref="H39"/>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116</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59880</v>
      </c>
      <c r="D7" s="59">
        <f>C7/$C$18</f>
        <v>0.02520178685214194</v>
      </c>
      <c r="E7" s="41">
        <v>2282</v>
      </c>
      <c r="F7" s="60">
        <f aca="true" t="shared" si="0" ref="F7:F17">E7/$E$18</f>
        <v>0.0261625240759424</v>
      </c>
      <c r="G7" s="41">
        <v>778</v>
      </c>
      <c r="H7" s="60">
        <f aca="true" t="shared" si="1" ref="H7:H17">G7/$G$18</f>
        <v>0.010864100988661118</v>
      </c>
      <c r="I7" s="41">
        <f>C7+E7+G7</f>
        <v>62940</v>
      </c>
      <c r="J7" s="60">
        <f>I7/$I$18</f>
        <v>0.024829793227076232</v>
      </c>
      <c r="K7" s="104"/>
    </row>
    <row r="8" spans="2:11" ht="13.5" customHeight="1">
      <c r="B8" s="30" t="s">
        <v>38</v>
      </c>
      <c r="C8" s="44">
        <v>270370</v>
      </c>
      <c r="D8" s="59">
        <f aca="true" t="shared" si="2" ref="D8:D17">C8/$C$18</f>
        <v>0.11379103392140308</v>
      </c>
      <c r="E8" s="42">
        <v>11438</v>
      </c>
      <c r="F8" s="59">
        <f t="shared" si="0"/>
        <v>0.131133632945061</v>
      </c>
      <c r="G8" s="42">
        <v>2500</v>
      </c>
      <c r="H8" s="59">
        <f t="shared" si="1"/>
        <v>0.034910350220633414</v>
      </c>
      <c r="I8" s="42">
        <f aca="true" t="shared" si="3" ref="I8:I17">C8+E8+G8</f>
        <v>284308</v>
      </c>
      <c r="J8" s="59">
        <f aca="true" t="shared" si="4" ref="J8:J17">I8/$I$18</f>
        <v>0.11215933989201762</v>
      </c>
      <c r="K8" s="104"/>
    </row>
    <row r="9" spans="2:11" ht="13.5" customHeight="1">
      <c r="B9" s="30" t="s">
        <v>39</v>
      </c>
      <c r="C9" s="44">
        <v>195146</v>
      </c>
      <c r="D9" s="59">
        <f t="shared" si="2"/>
        <v>0.08213139440628076</v>
      </c>
      <c r="E9" s="42">
        <v>8358</v>
      </c>
      <c r="F9" s="59">
        <f t="shared" si="0"/>
        <v>0.09582225075667247</v>
      </c>
      <c r="G9" s="42">
        <v>2251</v>
      </c>
      <c r="H9" s="59">
        <f t="shared" si="1"/>
        <v>0.031433279338658325</v>
      </c>
      <c r="I9" s="42">
        <f t="shared" si="3"/>
        <v>205755</v>
      </c>
      <c r="J9" s="59">
        <f t="shared" si="4"/>
        <v>0.08117022728689338</v>
      </c>
      <c r="K9" s="104"/>
    </row>
    <row r="10" spans="2:11" ht="13.5" customHeight="1">
      <c r="B10" s="30" t="s">
        <v>40</v>
      </c>
      <c r="C10" s="44">
        <v>283272</v>
      </c>
      <c r="D10" s="59">
        <f t="shared" si="2"/>
        <v>0.11922111832297849</v>
      </c>
      <c r="E10" s="42">
        <v>11615</v>
      </c>
      <c r="F10" s="59">
        <f t="shared" si="0"/>
        <v>0.13316289094744566</v>
      </c>
      <c r="G10" s="42">
        <v>5089</v>
      </c>
      <c r="H10" s="59">
        <f t="shared" si="1"/>
        <v>0.07106350890912137</v>
      </c>
      <c r="I10" s="42">
        <f t="shared" si="3"/>
        <v>299976</v>
      </c>
      <c r="J10" s="59">
        <f t="shared" si="4"/>
        <v>0.11834035673793167</v>
      </c>
      <c r="K10" s="104"/>
    </row>
    <row r="11" spans="2:11" ht="13.5" customHeight="1">
      <c r="B11" s="30" t="s">
        <v>41</v>
      </c>
      <c r="C11" s="44">
        <v>423411</v>
      </c>
      <c r="D11" s="59">
        <f t="shared" si="2"/>
        <v>0.1782016328131642</v>
      </c>
      <c r="E11" s="42">
        <v>17599</v>
      </c>
      <c r="F11" s="59">
        <f t="shared" si="0"/>
        <v>0.20176786205631478</v>
      </c>
      <c r="G11" s="42">
        <v>11707</v>
      </c>
      <c r="H11" s="59">
        <f t="shared" si="1"/>
        <v>0.16347818801318215</v>
      </c>
      <c r="I11" s="42">
        <f t="shared" si="3"/>
        <v>452717</v>
      </c>
      <c r="J11" s="59">
        <f t="shared" si="4"/>
        <v>0.17859659199844724</v>
      </c>
      <c r="K11" s="104"/>
    </row>
    <row r="12" spans="2:11" ht="13.5" customHeight="1">
      <c r="B12" s="30" t="s">
        <v>42</v>
      </c>
      <c r="C12" s="44">
        <v>339440</v>
      </c>
      <c r="D12" s="59">
        <f t="shared" si="2"/>
        <v>0.14286063007834102</v>
      </c>
      <c r="E12" s="42">
        <v>13442</v>
      </c>
      <c r="F12" s="59">
        <f t="shared" si="0"/>
        <v>0.15410896083646702</v>
      </c>
      <c r="G12" s="42">
        <v>12717</v>
      </c>
      <c r="H12" s="59">
        <f t="shared" si="1"/>
        <v>0.17758196950231805</v>
      </c>
      <c r="I12" s="42">
        <f t="shared" si="3"/>
        <v>365599</v>
      </c>
      <c r="J12" s="59">
        <f t="shared" si="4"/>
        <v>0.1442285918974554</v>
      </c>
      <c r="K12" s="104"/>
    </row>
    <row r="13" spans="2:11" ht="13.5" customHeight="1">
      <c r="B13" s="30" t="s">
        <v>43</v>
      </c>
      <c r="C13" s="44">
        <v>218831</v>
      </c>
      <c r="D13" s="59">
        <f t="shared" si="2"/>
        <v>0.09209973645025173</v>
      </c>
      <c r="E13" s="42">
        <v>7925</v>
      </c>
      <c r="F13" s="59">
        <f t="shared" si="0"/>
        <v>0.09085802072823994</v>
      </c>
      <c r="G13" s="42">
        <v>9709</v>
      </c>
      <c r="H13" s="59">
        <f t="shared" si="1"/>
        <v>0.13557783611685192</v>
      </c>
      <c r="I13" s="42">
        <f t="shared" si="3"/>
        <v>236465</v>
      </c>
      <c r="J13" s="59">
        <f t="shared" si="4"/>
        <v>0.09328530434446426</v>
      </c>
      <c r="K13" s="104"/>
    </row>
    <row r="14" spans="2:11" ht="13.5" customHeight="1">
      <c r="B14" s="30" t="s">
        <v>44</v>
      </c>
      <c r="C14" s="44">
        <v>138295</v>
      </c>
      <c r="D14" s="59">
        <f t="shared" si="2"/>
        <v>0.058204427400083</v>
      </c>
      <c r="E14" s="42">
        <v>4342</v>
      </c>
      <c r="F14" s="59">
        <f t="shared" si="0"/>
        <v>0.04977987709804641</v>
      </c>
      <c r="G14" s="42">
        <v>6573</v>
      </c>
      <c r="H14" s="59">
        <f t="shared" si="1"/>
        <v>0.09178629280008938</v>
      </c>
      <c r="I14" s="42">
        <f t="shared" si="3"/>
        <v>149210</v>
      </c>
      <c r="J14" s="59">
        <f t="shared" si="4"/>
        <v>0.05886325782351516</v>
      </c>
      <c r="K14" s="104"/>
    </row>
    <row r="15" spans="2:11" ht="13.5" customHeight="1">
      <c r="B15" s="30" t="s">
        <v>45</v>
      </c>
      <c r="C15" s="44">
        <v>155672</v>
      </c>
      <c r="D15" s="59">
        <f t="shared" si="2"/>
        <v>0.06551791187118637</v>
      </c>
      <c r="E15" s="42">
        <v>4638</v>
      </c>
      <c r="F15" s="59">
        <f t="shared" si="0"/>
        <v>0.053173438503164264</v>
      </c>
      <c r="G15" s="42">
        <v>8395</v>
      </c>
      <c r="H15" s="59">
        <f t="shared" si="1"/>
        <v>0.117228956040887</v>
      </c>
      <c r="I15" s="42">
        <f t="shared" si="3"/>
        <v>168705</v>
      </c>
      <c r="J15" s="59">
        <f t="shared" si="4"/>
        <v>0.06655402393349055</v>
      </c>
      <c r="K15" s="104"/>
    </row>
    <row r="16" spans="2:11" ht="13.5" customHeight="1">
      <c r="B16" s="30" t="s">
        <v>46</v>
      </c>
      <c r="C16" s="44">
        <v>139480</v>
      </c>
      <c r="D16" s="59">
        <f t="shared" si="2"/>
        <v>0.05870316015592448</v>
      </c>
      <c r="E16" s="42">
        <v>3373</v>
      </c>
      <c r="F16" s="59">
        <f t="shared" si="0"/>
        <v>0.03867054939007612</v>
      </c>
      <c r="G16" s="42">
        <v>7024</v>
      </c>
      <c r="H16" s="59">
        <f t="shared" si="1"/>
        <v>0.09808411997989164</v>
      </c>
      <c r="I16" s="42">
        <f t="shared" si="3"/>
        <v>149877</v>
      </c>
      <c r="J16" s="59">
        <f t="shared" si="4"/>
        <v>0.05912638893381799</v>
      </c>
      <c r="K16" s="104"/>
    </row>
    <row r="17" spans="2:11" ht="13.5" customHeight="1" thickBot="1">
      <c r="B17" s="30" t="s">
        <v>47</v>
      </c>
      <c r="C17" s="44">
        <v>152225</v>
      </c>
      <c r="D17" s="59">
        <f t="shared" si="2"/>
        <v>0.06406716772824494</v>
      </c>
      <c r="E17" s="42">
        <v>2212</v>
      </c>
      <c r="F17" s="59">
        <f t="shared" si="0"/>
        <v>0.025359992662569934</v>
      </c>
      <c r="G17" s="42">
        <v>4869</v>
      </c>
      <c r="H17" s="59">
        <f t="shared" si="1"/>
        <v>0.06799139808970564</v>
      </c>
      <c r="I17" s="42">
        <f t="shared" si="3"/>
        <v>159306</v>
      </c>
      <c r="J17" s="59">
        <f t="shared" si="4"/>
        <v>0.06284612392489047</v>
      </c>
      <c r="K17" s="104"/>
    </row>
    <row r="18" spans="2:11" ht="16.5" customHeight="1" thickBot="1">
      <c r="B18" s="77" t="s">
        <v>27</v>
      </c>
      <c r="C18" s="66">
        <f aca="true" t="shared" si="5" ref="C18:J18">SUM(C7:C17)</f>
        <v>2376022</v>
      </c>
      <c r="D18" s="65">
        <f t="shared" si="5"/>
        <v>1</v>
      </c>
      <c r="E18" s="64">
        <f t="shared" si="5"/>
        <v>87224</v>
      </c>
      <c r="F18" s="65">
        <f t="shared" si="5"/>
        <v>1</v>
      </c>
      <c r="G18" s="64">
        <f t="shared" si="5"/>
        <v>71612</v>
      </c>
      <c r="H18" s="65">
        <f t="shared" si="5"/>
        <v>1</v>
      </c>
      <c r="I18" s="64">
        <f t="shared" si="5"/>
        <v>2534858</v>
      </c>
      <c r="J18" s="65">
        <f t="shared" si="5"/>
        <v>1</v>
      </c>
      <c r="K18" s="104"/>
    </row>
    <row r="19" spans="2:11" s="28" customFormat="1" ht="14.25" customHeight="1" thickBot="1">
      <c r="B19" s="61" t="s">
        <v>28</v>
      </c>
      <c r="C19" s="159">
        <v>691</v>
      </c>
      <c r="D19" s="160"/>
      <c r="E19" s="159">
        <v>663</v>
      </c>
      <c r="F19" s="160"/>
      <c r="G19" s="159">
        <v>1033</v>
      </c>
      <c r="H19" s="160"/>
      <c r="I19" s="159">
        <v>696</v>
      </c>
      <c r="J19" s="160"/>
      <c r="K19" s="22"/>
    </row>
    <row r="20" spans="2:11" s="28" customFormat="1" ht="14.25" customHeight="1" thickBot="1">
      <c r="B20" s="62" t="s">
        <v>29</v>
      </c>
      <c r="C20" s="159">
        <v>1338</v>
      </c>
      <c r="D20" s="160"/>
      <c r="E20" s="159">
        <v>1242</v>
      </c>
      <c r="F20" s="160"/>
      <c r="G20" s="159">
        <v>1665</v>
      </c>
      <c r="H20" s="160"/>
      <c r="I20" s="159">
        <v>1348</v>
      </c>
      <c r="J20" s="160"/>
      <c r="K20" s="22"/>
    </row>
    <row r="21" spans="2:11" s="28" customFormat="1" ht="14.25" customHeight="1" thickBot="1">
      <c r="B21" s="62" t="s">
        <v>48</v>
      </c>
      <c r="C21" s="159">
        <v>1722</v>
      </c>
      <c r="D21" s="160"/>
      <c r="E21" s="159">
        <v>1642</v>
      </c>
      <c r="F21" s="160"/>
      <c r="G21" s="159">
        <v>2015</v>
      </c>
      <c r="H21" s="160"/>
      <c r="I21" s="159">
        <v>1728</v>
      </c>
      <c r="J21" s="160"/>
      <c r="K21" s="22"/>
    </row>
    <row r="22" spans="2:11" s="28" customFormat="1" ht="13.5" thickBot="1">
      <c r="B22" s="62" t="s">
        <v>30</v>
      </c>
      <c r="C22" s="159">
        <v>2237</v>
      </c>
      <c r="D22" s="160"/>
      <c r="E22" s="159">
        <v>2016</v>
      </c>
      <c r="F22" s="160"/>
      <c r="G22" s="159">
        <v>2605</v>
      </c>
      <c r="H22" s="160"/>
      <c r="I22" s="159">
        <v>2240</v>
      </c>
      <c r="J22" s="160"/>
      <c r="K22" s="22"/>
    </row>
    <row r="23" spans="2:11" s="28" customFormat="1" ht="13.5" thickBot="1">
      <c r="B23" s="62" t="s">
        <v>31</v>
      </c>
      <c r="C23" s="159">
        <v>4443</v>
      </c>
      <c r="D23" s="160"/>
      <c r="E23" s="159">
        <v>3249</v>
      </c>
      <c r="F23" s="160"/>
      <c r="G23" s="159">
        <v>4394</v>
      </c>
      <c r="H23" s="160"/>
      <c r="I23" s="159">
        <v>4399</v>
      </c>
      <c r="J23" s="160"/>
      <c r="K23" s="22"/>
    </row>
    <row r="24" spans="2:10" ht="13.5" thickBot="1">
      <c r="B24" s="62" t="s">
        <v>91</v>
      </c>
      <c r="C24" s="159">
        <v>2014</v>
      </c>
      <c r="D24" s="160"/>
      <c r="E24" s="159">
        <v>1748</v>
      </c>
      <c r="F24" s="160"/>
      <c r="G24" s="159">
        <v>2307</v>
      </c>
      <c r="H24" s="160"/>
      <c r="I24" s="159">
        <v>2013</v>
      </c>
      <c r="J24" s="160"/>
    </row>
    <row r="25" ht="10.5" customHeight="1"/>
    <row r="26" ht="12.75">
      <c r="C26" s="105"/>
    </row>
    <row r="27" spans="3:4" ht="12.75">
      <c r="C27" s="104"/>
      <c r="D27" s="105"/>
    </row>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65.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H39" sqref="H39"/>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117</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37649</v>
      </c>
      <c r="D7" s="59">
        <f aca="true" t="shared" si="0" ref="D7:D18">C7/$C$19</f>
        <v>0.01584539200394609</v>
      </c>
      <c r="E7" s="41">
        <v>0</v>
      </c>
      <c r="F7" s="59">
        <f aca="true" t="shared" si="1" ref="F7:F18">E7/$E$19</f>
        <v>0</v>
      </c>
      <c r="G7" s="41">
        <v>0</v>
      </c>
      <c r="H7" s="59">
        <f aca="true" t="shared" si="2" ref="H7:H18">G7/$G$19</f>
        <v>0</v>
      </c>
      <c r="I7" s="41">
        <f>C7+E7+G7</f>
        <v>37649</v>
      </c>
      <c r="J7" s="60">
        <f>I7/$I$19</f>
        <v>0.014852508503434907</v>
      </c>
    </row>
    <row r="8" spans="2:10" ht="13.5" customHeight="1">
      <c r="B8" s="40" t="s">
        <v>51</v>
      </c>
      <c r="C8" s="42">
        <v>116649</v>
      </c>
      <c r="D8" s="59">
        <f t="shared" si="0"/>
        <v>0.049094242393378514</v>
      </c>
      <c r="E8" s="42">
        <v>7</v>
      </c>
      <c r="F8" s="59">
        <f t="shared" si="1"/>
        <v>8.025314133724663E-05</v>
      </c>
      <c r="G8" s="42">
        <v>0</v>
      </c>
      <c r="H8" s="59">
        <f t="shared" si="2"/>
        <v>0</v>
      </c>
      <c r="I8" s="42">
        <f>C8+E8+G8</f>
        <v>116656</v>
      </c>
      <c r="J8" s="59">
        <f aca="true" t="shared" si="3" ref="J8:J18">I8/$I$19</f>
        <v>0.046020723843307985</v>
      </c>
    </row>
    <row r="9" spans="2:10" ht="13.5" customHeight="1">
      <c r="B9" s="40" t="s">
        <v>52</v>
      </c>
      <c r="C9" s="42">
        <v>301598</v>
      </c>
      <c r="D9" s="59">
        <f t="shared" si="0"/>
        <v>0.12693400987027897</v>
      </c>
      <c r="E9" s="42">
        <v>18828</v>
      </c>
      <c r="F9" s="59">
        <f t="shared" si="1"/>
        <v>0.21585802072823992</v>
      </c>
      <c r="G9" s="42">
        <v>3546</v>
      </c>
      <c r="H9" s="59">
        <f t="shared" si="2"/>
        <v>0.049516840752946434</v>
      </c>
      <c r="I9" s="42">
        <f aca="true" t="shared" si="4" ref="I9:I17">C9+E9+G9</f>
        <v>323972</v>
      </c>
      <c r="J9" s="59">
        <f t="shared" si="3"/>
        <v>0.12780676471818145</v>
      </c>
    </row>
    <row r="10" spans="2:10" ht="13.5" customHeight="1">
      <c r="B10" s="40" t="s">
        <v>53</v>
      </c>
      <c r="C10" s="42">
        <v>542347</v>
      </c>
      <c r="D10" s="59">
        <f t="shared" si="0"/>
        <v>0.22825840838174058</v>
      </c>
      <c r="E10" s="42">
        <v>22381</v>
      </c>
      <c r="F10" s="59">
        <f t="shared" si="1"/>
        <v>0.256592222324131</v>
      </c>
      <c r="G10" s="42">
        <v>3751</v>
      </c>
      <c r="H10" s="59">
        <f t="shared" si="2"/>
        <v>0.052379489471038376</v>
      </c>
      <c r="I10" s="42">
        <f t="shared" si="4"/>
        <v>568479</v>
      </c>
      <c r="J10" s="59">
        <f t="shared" si="3"/>
        <v>0.22426463336407798</v>
      </c>
    </row>
    <row r="11" spans="2:10" ht="13.5" customHeight="1">
      <c r="B11" s="40" t="s">
        <v>54</v>
      </c>
      <c r="C11" s="42">
        <v>755079</v>
      </c>
      <c r="D11" s="59">
        <f t="shared" si="0"/>
        <v>0.3177912494076233</v>
      </c>
      <c r="E11" s="42">
        <v>30024</v>
      </c>
      <c r="F11" s="59">
        <f t="shared" si="1"/>
        <v>0.34421718792992756</v>
      </c>
      <c r="G11" s="42">
        <v>11938</v>
      </c>
      <c r="H11" s="59">
        <f t="shared" si="2"/>
        <v>0.16670390437356866</v>
      </c>
      <c r="I11" s="42">
        <f t="shared" si="4"/>
        <v>797041</v>
      </c>
      <c r="J11" s="59">
        <f t="shared" si="3"/>
        <v>0.31443220882589873</v>
      </c>
    </row>
    <row r="12" spans="2:10" ht="13.5" customHeight="1">
      <c r="B12" s="40" t="s">
        <v>55</v>
      </c>
      <c r="C12" s="42">
        <v>246943</v>
      </c>
      <c r="D12" s="59">
        <f t="shared" si="0"/>
        <v>0.10393127673060266</v>
      </c>
      <c r="E12" s="42">
        <v>7437</v>
      </c>
      <c r="F12" s="59">
        <f t="shared" si="1"/>
        <v>0.08526323030358617</v>
      </c>
      <c r="G12" s="42">
        <v>16755</v>
      </c>
      <c r="H12" s="59">
        <f t="shared" si="2"/>
        <v>0.23396916717868513</v>
      </c>
      <c r="I12" s="42">
        <f t="shared" si="4"/>
        <v>271135</v>
      </c>
      <c r="J12" s="59">
        <f t="shared" si="3"/>
        <v>0.10696259908839074</v>
      </c>
    </row>
    <row r="13" spans="2:10" ht="13.5" customHeight="1">
      <c r="B13" s="40" t="s">
        <v>56</v>
      </c>
      <c r="C13" s="42">
        <v>124936</v>
      </c>
      <c r="D13" s="59">
        <f t="shared" si="0"/>
        <v>0.05258200471207758</v>
      </c>
      <c r="E13" s="42">
        <v>3398</v>
      </c>
      <c r="F13" s="59">
        <f t="shared" si="1"/>
        <v>0.03895716775199486</v>
      </c>
      <c r="G13" s="42">
        <v>11879</v>
      </c>
      <c r="H13" s="59">
        <f t="shared" si="2"/>
        <v>0.16588002010836173</v>
      </c>
      <c r="I13" s="42">
        <f t="shared" si="4"/>
        <v>140213</v>
      </c>
      <c r="J13" s="59">
        <f t="shared" si="3"/>
        <v>0.05531394658004511</v>
      </c>
    </row>
    <row r="14" spans="2:10" ht="13.5" customHeight="1">
      <c r="B14" s="40" t="s">
        <v>57</v>
      </c>
      <c r="C14" s="42">
        <v>86676</v>
      </c>
      <c r="D14" s="59">
        <f t="shared" si="0"/>
        <v>0.03647946020701828</v>
      </c>
      <c r="E14" s="42">
        <v>1793</v>
      </c>
      <c r="F14" s="59">
        <f t="shared" si="1"/>
        <v>0.020556268916811886</v>
      </c>
      <c r="G14" s="42">
        <v>7446</v>
      </c>
      <c r="H14" s="59">
        <f t="shared" si="2"/>
        <v>0.10397698709713456</v>
      </c>
      <c r="I14" s="42">
        <f t="shared" si="4"/>
        <v>95915</v>
      </c>
      <c r="J14" s="59">
        <f t="shared" si="3"/>
        <v>0.03783841146131262</v>
      </c>
    </row>
    <row r="15" spans="2:10" ht="13.5" customHeight="1">
      <c r="B15" s="40" t="s">
        <v>58</v>
      </c>
      <c r="C15" s="42">
        <v>54786</v>
      </c>
      <c r="D15" s="59">
        <f t="shared" si="0"/>
        <v>0.023057867309309425</v>
      </c>
      <c r="E15" s="42">
        <v>1101</v>
      </c>
      <c r="F15" s="59">
        <f t="shared" si="1"/>
        <v>0.01262267265890122</v>
      </c>
      <c r="G15" s="42">
        <v>4743</v>
      </c>
      <c r="H15" s="59">
        <f t="shared" si="2"/>
        <v>0.06623191643858571</v>
      </c>
      <c r="I15" s="42">
        <f t="shared" si="4"/>
        <v>60630</v>
      </c>
      <c r="J15" s="59">
        <f t="shared" si="3"/>
        <v>0.023918499576702126</v>
      </c>
    </row>
    <row r="16" spans="2:10" ht="13.5" customHeight="1">
      <c r="B16" s="40" t="s">
        <v>59</v>
      </c>
      <c r="C16" s="42">
        <v>27547</v>
      </c>
      <c r="D16" s="59">
        <f t="shared" si="0"/>
        <v>0.01159374786933791</v>
      </c>
      <c r="E16" s="42">
        <v>712</v>
      </c>
      <c r="F16" s="59">
        <f t="shared" si="1"/>
        <v>0.008162890947445657</v>
      </c>
      <c r="G16" s="42">
        <v>3112</v>
      </c>
      <c r="H16" s="59">
        <f t="shared" si="2"/>
        <v>0.04345640395464447</v>
      </c>
      <c r="I16" s="42">
        <f t="shared" si="4"/>
        <v>31371</v>
      </c>
      <c r="J16" s="59">
        <f t="shared" si="3"/>
        <v>0.012375841171379225</v>
      </c>
    </row>
    <row r="17" spans="2:10" ht="13.5" customHeight="1">
      <c r="B17" s="40" t="s">
        <v>60</v>
      </c>
      <c r="C17" s="42">
        <v>31666</v>
      </c>
      <c r="D17" s="59">
        <f t="shared" si="0"/>
        <v>0.013327317676351482</v>
      </c>
      <c r="E17" s="42">
        <v>734</v>
      </c>
      <c r="F17" s="59">
        <f t="shared" si="1"/>
        <v>0.008415115105934146</v>
      </c>
      <c r="G17" s="42">
        <v>3712</v>
      </c>
      <c r="H17" s="59">
        <f t="shared" si="2"/>
        <v>0.051834888007596495</v>
      </c>
      <c r="I17" s="42">
        <f t="shared" si="4"/>
        <v>36112</v>
      </c>
      <c r="J17" s="59">
        <f t="shared" si="3"/>
        <v>0.014246162901432742</v>
      </c>
    </row>
    <row r="18" spans="2:10" ht="13.5" customHeight="1" thickBot="1">
      <c r="B18" s="40" t="s">
        <v>61</v>
      </c>
      <c r="C18" s="42">
        <v>50146</v>
      </c>
      <c r="D18" s="59">
        <f t="shared" si="0"/>
        <v>0.021105023438335167</v>
      </c>
      <c r="E18" s="42">
        <v>809</v>
      </c>
      <c r="F18" s="59">
        <f t="shared" si="1"/>
        <v>0.00927497019169036</v>
      </c>
      <c r="G18" s="42">
        <v>4730</v>
      </c>
      <c r="H18" s="59">
        <f t="shared" si="2"/>
        <v>0.06605038261743842</v>
      </c>
      <c r="I18" s="42">
        <f>C18+E18+G18</f>
        <v>55685</v>
      </c>
      <c r="J18" s="59">
        <f t="shared" si="3"/>
        <v>0.021967699965836352</v>
      </c>
    </row>
    <row r="19" spans="2:10" ht="17.25" customHeight="1" thickBot="1">
      <c r="B19" s="35" t="s">
        <v>27</v>
      </c>
      <c r="C19" s="46">
        <f aca="true" t="shared" si="5" ref="C19:H19">SUM(C7:C18)</f>
        <v>2376022</v>
      </c>
      <c r="D19" s="45">
        <f t="shared" si="5"/>
        <v>1</v>
      </c>
      <c r="E19" s="46">
        <f t="shared" si="5"/>
        <v>87224</v>
      </c>
      <c r="F19" s="45">
        <f t="shared" si="5"/>
        <v>1</v>
      </c>
      <c r="G19" s="46">
        <f t="shared" si="5"/>
        <v>71612</v>
      </c>
      <c r="H19" s="45">
        <f t="shared" si="5"/>
        <v>0.9999999999999999</v>
      </c>
      <c r="I19" s="46">
        <f>SUM(I7:I18)</f>
        <v>2534858</v>
      </c>
      <c r="J19" s="45">
        <f>SUM(J7:J18)</f>
        <v>1</v>
      </c>
    </row>
    <row r="20" spans="2:10" s="28" customFormat="1" ht="14.25" customHeight="1" thickBot="1">
      <c r="B20" s="62" t="s">
        <v>28</v>
      </c>
      <c r="C20" s="159">
        <v>441</v>
      </c>
      <c r="D20" s="160"/>
      <c r="E20" s="159">
        <v>624</v>
      </c>
      <c r="F20" s="160"/>
      <c r="G20" s="159">
        <v>753</v>
      </c>
      <c r="H20" s="160"/>
      <c r="I20" s="159">
        <v>456</v>
      </c>
      <c r="J20" s="160"/>
    </row>
    <row r="21" spans="2:10" s="28" customFormat="1" ht="14.25" customHeight="1" thickBot="1">
      <c r="B21" s="62" t="s">
        <v>29</v>
      </c>
      <c r="C21" s="159">
        <v>869</v>
      </c>
      <c r="D21" s="160"/>
      <c r="E21" s="159">
        <v>810</v>
      </c>
      <c r="F21" s="160"/>
      <c r="G21" s="159">
        <v>1228</v>
      </c>
      <c r="H21" s="160"/>
      <c r="I21" s="159">
        <v>872</v>
      </c>
      <c r="J21" s="160"/>
    </row>
    <row r="22" spans="2:10" s="28" customFormat="1" ht="14.25" customHeight="1" thickBot="1">
      <c r="B22" s="62" t="s">
        <v>48</v>
      </c>
      <c r="C22" s="159">
        <v>1047</v>
      </c>
      <c r="D22" s="160"/>
      <c r="E22" s="159">
        <v>1014</v>
      </c>
      <c r="F22" s="160"/>
      <c r="G22" s="159">
        <v>1497</v>
      </c>
      <c r="H22" s="160"/>
      <c r="I22" s="159">
        <v>1052</v>
      </c>
      <c r="J22" s="160"/>
    </row>
    <row r="23" spans="2:10" s="28" customFormat="1" ht="13.5" thickBot="1">
      <c r="B23" s="62" t="s">
        <v>30</v>
      </c>
      <c r="C23" s="159">
        <v>1271</v>
      </c>
      <c r="D23" s="160"/>
      <c r="E23" s="159">
        <v>1170</v>
      </c>
      <c r="F23" s="160"/>
      <c r="G23" s="159">
        <v>1938</v>
      </c>
      <c r="H23" s="160"/>
      <c r="I23" s="159">
        <v>1291</v>
      </c>
      <c r="J23" s="160"/>
    </row>
    <row r="24" spans="2:10" s="28" customFormat="1" ht="13.5" thickBot="1">
      <c r="B24" s="62" t="s">
        <v>31</v>
      </c>
      <c r="C24" s="159">
        <v>2190</v>
      </c>
      <c r="D24" s="160"/>
      <c r="E24" s="159">
        <v>1849</v>
      </c>
      <c r="F24" s="160"/>
      <c r="G24" s="159">
        <v>3264</v>
      </c>
      <c r="H24" s="160"/>
      <c r="I24" s="159">
        <v>2228</v>
      </c>
      <c r="J24" s="160"/>
    </row>
    <row r="25" spans="2:10" ht="13.5" thickBot="1">
      <c r="B25" s="62" t="s">
        <v>62</v>
      </c>
      <c r="C25" s="159">
        <v>1159</v>
      </c>
      <c r="D25" s="160"/>
      <c r="E25" s="159">
        <v>1075</v>
      </c>
      <c r="F25" s="160"/>
      <c r="G25" s="159">
        <v>1713</v>
      </c>
      <c r="H25" s="160"/>
      <c r="I25" s="159">
        <v>1172</v>
      </c>
      <c r="J25" s="160"/>
    </row>
    <row r="26" ht="10.5" customHeight="1"/>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66.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I8" sqref="I8"/>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114</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63695</v>
      </c>
      <c r="D7" s="59">
        <f>C7/$C$18</f>
        <v>0.024842314970678306</v>
      </c>
      <c r="E7" s="41">
        <v>2896</v>
      </c>
      <c r="F7" s="60">
        <f aca="true" t="shared" si="0" ref="F7:F17">E7/$E$18</f>
        <v>0.028323292387137156</v>
      </c>
      <c r="G7" s="41">
        <v>783</v>
      </c>
      <c r="H7" s="60">
        <f aca="true" t="shared" si="1" ref="H7:H17">G7/$G$18</f>
        <v>0.010069185463336848</v>
      </c>
      <c r="I7" s="41">
        <f>C7+E7+G7</f>
        <v>67374</v>
      </c>
      <c r="J7" s="60">
        <f>I7/$I$18</f>
        <v>0.024553368061452297</v>
      </c>
      <c r="K7" s="104"/>
    </row>
    <row r="8" spans="2:11" ht="13.5" customHeight="1">
      <c r="B8" s="30" t="s">
        <v>38</v>
      </c>
      <c r="C8" s="44">
        <v>296679</v>
      </c>
      <c r="D8" s="59">
        <f aca="true" t="shared" si="2" ref="D8:D17">C8/$C$18</f>
        <v>0.11571070198894527</v>
      </c>
      <c r="E8" s="42">
        <v>13899</v>
      </c>
      <c r="F8" s="59">
        <f t="shared" si="0"/>
        <v>0.1359341992019404</v>
      </c>
      <c r="G8" s="42">
        <v>2715</v>
      </c>
      <c r="H8" s="59">
        <f t="shared" si="1"/>
        <v>0.03491422545716417</v>
      </c>
      <c r="I8" s="42">
        <f aca="true" t="shared" si="3" ref="I8:I17">C8+E8+G8</f>
        <v>313293</v>
      </c>
      <c r="J8" s="59">
        <f aca="true" t="shared" si="4" ref="J8:J17">I8/$I$18</f>
        <v>0.11417458277787537</v>
      </c>
      <c r="K8" s="104"/>
    </row>
    <row r="9" spans="2:11" ht="13.5" customHeight="1">
      <c r="B9" s="30" t="s">
        <v>39</v>
      </c>
      <c r="C9" s="44">
        <v>211627</v>
      </c>
      <c r="D9" s="59">
        <f t="shared" si="2"/>
        <v>0.08253873287227785</v>
      </c>
      <c r="E9" s="42">
        <v>10303</v>
      </c>
      <c r="F9" s="59">
        <f t="shared" si="0"/>
        <v>0.1007648071355919</v>
      </c>
      <c r="G9" s="42">
        <v>2347</v>
      </c>
      <c r="H9" s="59">
        <f t="shared" si="1"/>
        <v>0.030181836886911347</v>
      </c>
      <c r="I9" s="42">
        <f t="shared" si="3"/>
        <v>224277</v>
      </c>
      <c r="J9" s="59">
        <f t="shared" si="4"/>
        <v>0.08173413673996403</v>
      </c>
      <c r="K9" s="104"/>
    </row>
    <row r="10" spans="2:11" ht="13.5" customHeight="1">
      <c r="B10" s="30" t="s">
        <v>40</v>
      </c>
      <c r="C10" s="44">
        <v>310416</v>
      </c>
      <c r="D10" s="59">
        <f t="shared" si="2"/>
        <v>0.12106840480317257</v>
      </c>
      <c r="E10" s="42">
        <v>14294</v>
      </c>
      <c r="F10" s="59">
        <f t="shared" si="0"/>
        <v>0.13979735544949534</v>
      </c>
      <c r="G10" s="42">
        <v>5490</v>
      </c>
      <c r="H10" s="59">
        <f t="shared" si="1"/>
        <v>0.07060003600730434</v>
      </c>
      <c r="I10" s="42">
        <f t="shared" si="3"/>
        <v>330200</v>
      </c>
      <c r="J10" s="59">
        <f t="shared" si="4"/>
        <v>0.12033606634445852</v>
      </c>
      <c r="K10" s="104"/>
    </row>
    <row r="11" spans="2:11" ht="13.5" customHeight="1">
      <c r="B11" s="30" t="s">
        <v>41</v>
      </c>
      <c r="C11" s="44">
        <v>465873</v>
      </c>
      <c r="D11" s="59">
        <f t="shared" si="2"/>
        <v>0.18169972214985186</v>
      </c>
      <c r="E11" s="42">
        <v>20723</v>
      </c>
      <c r="F11" s="59">
        <f t="shared" si="0"/>
        <v>0.20267389093185198</v>
      </c>
      <c r="G11" s="42">
        <v>12921</v>
      </c>
      <c r="H11" s="59">
        <f t="shared" si="1"/>
        <v>0.1661608497723824</v>
      </c>
      <c r="I11" s="42">
        <f t="shared" si="3"/>
        <v>499517</v>
      </c>
      <c r="J11" s="59">
        <f t="shared" si="4"/>
        <v>0.18204091717802814</v>
      </c>
      <c r="K11" s="104"/>
    </row>
    <row r="12" spans="2:11" ht="13.5" customHeight="1">
      <c r="B12" s="30" t="s">
        <v>42</v>
      </c>
      <c r="C12" s="44">
        <v>371093</v>
      </c>
      <c r="D12" s="59">
        <f t="shared" si="2"/>
        <v>0.1447336398369405</v>
      </c>
      <c r="E12" s="42">
        <v>15350</v>
      </c>
      <c r="F12" s="59">
        <f t="shared" si="0"/>
        <v>0.1501251858227056</v>
      </c>
      <c r="G12" s="42">
        <v>14117</v>
      </c>
      <c r="H12" s="59">
        <f t="shared" si="1"/>
        <v>0.18154111262570408</v>
      </c>
      <c r="I12" s="42">
        <f t="shared" si="3"/>
        <v>400560</v>
      </c>
      <c r="J12" s="59">
        <f t="shared" si="4"/>
        <v>0.14597763396407118</v>
      </c>
      <c r="K12" s="104"/>
    </row>
    <row r="13" spans="2:11" ht="13.5" customHeight="1">
      <c r="B13" s="30" t="s">
        <v>43</v>
      </c>
      <c r="C13" s="44">
        <v>237784</v>
      </c>
      <c r="D13" s="59">
        <f t="shared" si="2"/>
        <v>0.09274048234536103</v>
      </c>
      <c r="E13" s="42">
        <v>8849</v>
      </c>
      <c r="F13" s="59">
        <f t="shared" si="0"/>
        <v>0.08654448008763008</v>
      </c>
      <c r="G13" s="42">
        <v>10935</v>
      </c>
      <c r="H13" s="59">
        <f t="shared" si="1"/>
        <v>0.1406213831948767</v>
      </c>
      <c r="I13" s="42">
        <f t="shared" si="3"/>
        <v>257568</v>
      </c>
      <c r="J13" s="59">
        <f t="shared" si="4"/>
        <v>0.09386650495520743</v>
      </c>
      <c r="K13" s="104"/>
    </row>
    <row r="14" spans="2:11" ht="13.5" customHeight="1">
      <c r="B14" s="30" t="s">
        <v>44</v>
      </c>
      <c r="C14" s="44">
        <v>147002</v>
      </c>
      <c r="D14" s="59">
        <f t="shared" si="2"/>
        <v>0.057333699431975076</v>
      </c>
      <c r="E14" s="42">
        <v>4964</v>
      </c>
      <c r="F14" s="59">
        <f t="shared" si="0"/>
        <v>0.0485486268680072</v>
      </c>
      <c r="G14" s="42">
        <v>7373</v>
      </c>
      <c r="H14" s="59">
        <f t="shared" si="1"/>
        <v>0.09481494817520125</v>
      </c>
      <c r="I14" s="42">
        <f t="shared" si="3"/>
        <v>159339</v>
      </c>
      <c r="J14" s="59">
        <f t="shared" si="4"/>
        <v>0.058068529604057166</v>
      </c>
      <c r="K14" s="104"/>
    </row>
    <row r="15" spans="2:11" ht="13.5" customHeight="1">
      <c r="B15" s="30" t="s">
        <v>45</v>
      </c>
      <c r="C15" s="44">
        <v>162667</v>
      </c>
      <c r="D15" s="59">
        <f t="shared" si="2"/>
        <v>0.0634433605359185</v>
      </c>
      <c r="E15" s="42">
        <v>5019</v>
      </c>
      <c r="F15" s="59">
        <f t="shared" si="0"/>
        <v>0.04908653469994523</v>
      </c>
      <c r="G15" s="42">
        <v>8903</v>
      </c>
      <c r="H15" s="59">
        <f t="shared" si="1"/>
        <v>0.11449036804608935</v>
      </c>
      <c r="I15" s="42">
        <f t="shared" si="3"/>
        <v>176589</v>
      </c>
      <c r="J15" s="59">
        <f t="shared" si="4"/>
        <v>0.06435501399061655</v>
      </c>
      <c r="K15" s="104"/>
    </row>
    <row r="16" spans="2:11" ht="13.5" customHeight="1">
      <c r="B16" s="30" t="s">
        <v>46</v>
      </c>
      <c r="C16" s="44">
        <v>142492</v>
      </c>
      <c r="D16" s="59">
        <f t="shared" si="2"/>
        <v>0.05557470986422629</v>
      </c>
      <c r="E16" s="42">
        <v>3713</v>
      </c>
      <c r="F16" s="59">
        <f t="shared" si="0"/>
        <v>0.03631366872701666</v>
      </c>
      <c r="G16" s="42">
        <v>7228</v>
      </c>
      <c r="H16" s="59">
        <f t="shared" si="1"/>
        <v>0.09295028420050924</v>
      </c>
      <c r="I16" s="42">
        <f t="shared" si="3"/>
        <v>153433</v>
      </c>
      <c r="J16" s="59">
        <f t="shared" si="4"/>
        <v>0.05591618312365023</v>
      </c>
      <c r="K16" s="104"/>
    </row>
    <row r="17" spans="2:11" ht="13.5" customHeight="1" thickBot="1">
      <c r="B17" s="30" t="s">
        <v>47</v>
      </c>
      <c r="C17" s="44">
        <v>154644</v>
      </c>
      <c r="D17" s="59">
        <f t="shared" si="2"/>
        <v>0.06031423120065274</v>
      </c>
      <c r="E17" s="42">
        <v>2238</v>
      </c>
      <c r="F17" s="59">
        <f t="shared" si="0"/>
        <v>0.021887958688678506</v>
      </c>
      <c r="G17" s="42">
        <v>4950</v>
      </c>
      <c r="H17" s="59">
        <f t="shared" si="1"/>
        <v>0.0636557701705203</v>
      </c>
      <c r="I17" s="42">
        <f t="shared" si="3"/>
        <v>161832</v>
      </c>
      <c r="J17" s="59">
        <f t="shared" si="4"/>
        <v>0.05897706326061906</v>
      </c>
      <c r="K17" s="104"/>
    </row>
    <row r="18" spans="2:11" ht="16.5" customHeight="1" thickBot="1">
      <c r="B18" s="77" t="s">
        <v>27</v>
      </c>
      <c r="C18" s="66">
        <f aca="true" t="shared" si="5" ref="C18:J18">SUM(C7:C17)</f>
        <v>2563972</v>
      </c>
      <c r="D18" s="65">
        <f t="shared" si="5"/>
        <v>1</v>
      </c>
      <c r="E18" s="64">
        <f t="shared" si="5"/>
        <v>102248</v>
      </c>
      <c r="F18" s="65">
        <f t="shared" si="5"/>
        <v>1</v>
      </c>
      <c r="G18" s="64">
        <f t="shared" si="5"/>
        <v>77762</v>
      </c>
      <c r="H18" s="65">
        <f t="shared" si="5"/>
        <v>1</v>
      </c>
      <c r="I18" s="64">
        <f t="shared" si="5"/>
        <v>2743982</v>
      </c>
      <c r="J18" s="65">
        <f t="shared" si="5"/>
        <v>0.9999999999999999</v>
      </c>
      <c r="K18" s="104"/>
    </row>
    <row r="19" spans="2:11" s="28" customFormat="1" ht="14.25" customHeight="1" thickBot="1">
      <c r="B19" s="61" t="s">
        <v>28</v>
      </c>
      <c r="C19" s="159">
        <v>689</v>
      </c>
      <c r="D19" s="160"/>
      <c r="E19" s="159">
        <v>636</v>
      </c>
      <c r="F19" s="160"/>
      <c r="G19" s="159">
        <v>1041</v>
      </c>
      <c r="H19" s="160"/>
      <c r="I19" s="159">
        <v>693</v>
      </c>
      <c r="J19" s="160"/>
      <c r="K19" s="22"/>
    </row>
    <row r="20" spans="2:11" s="28" customFormat="1" ht="14.25" customHeight="1" thickBot="1">
      <c r="B20" s="62" t="s">
        <v>29</v>
      </c>
      <c r="C20" s="159">
        <v>1332</v>
      </c>
      <c r="D20" s="160"/>
      <c r="E20" s="159">
        <v>1208</v>
      </c>
      <c r="F20" s="160"/>
      <c r="G20" s="159">
        <v>1668</v>
      </c>
      <c r="H20" s="160"/>
      <c r="I20" s="159">
        <v>1340</v>
      </c>
      <c r="J20" s="160"/>
      <c r="K20" s="22"/>
    </row>
    <row r="21" spans="2:11" s="28" customFormat="1" ht="14.25" customHeight="1" thickBot="1">
      <c r="B21" s="62" t="s">
        <v>48</v>
      </c>
      <c r="C21" s="159">
        <v>1712</v>
      </c>
      <c r="D21" s="160"/>
      <c r="E21" s="159">
        <v>1617</v>
      </c>
      <c r="F21" s="160"/>
      <c r="G21" s="159">
        <v>2008</v>
      </c>
      <c r="H21" s="160"/>
      <c r="I21" s="159">
        <v>1717</v>
      </c>
      <c r="J21" s="160"/>
      <c r="K21" s="22"/>
    </row>
    <row r="22" spans="2:11" s="28" customFormat="1" ht="13.5" thickBot="1">
      <c r="B22" s="62" t="s">
        <v>30</v>
      </c>
      <c r="C22" s="159">
        <v>2205</v>
      </c>
      <c r="D22" s="160"/>
      <c r="E22" s="159">
        <v>1983</v>
      </c>
      <c r="F22" s="160"/>
      <c r="G22" s="159">
        <v>2566</v>
      </c>
      <c r="H22" s="160"/>
      <c r="I22" s="159">
        <v>2207</v>
      </c>
      <c r="J22" s="160"/>
      <c r="K22" s="22"/>
    </row>
    <row r="23" spans="2:11" s="28" customFormat="1" ht="13.5" thickBot="1">
      <c r="B23" s="62" t="s">
        <v>31</v>
      </c>
      <c r="C23" s="159">
        <v>4328</v>
      </c>
      <c r="D23" s="160"/>
      <c r="E23" s="159">
        <v>3154</v>
      </c>
      <c r="F23" s="160"/>
      <c r="G23" s="159">
        <v>4287</v>
      </c>
      <c r="H23" s="160"/>
      <c r="I23" s="159">
        <v>4281</v>
      </c>
      <c r="J23" s="160"/>
      <c r="K23" s="22"/>
    </row>
    <row r="24" spans="2:10" ht="13.5" thickBot="1">
      <c r="B24" s="62" t="s">
        <v>91</v>
      </c>
      <c r="C24" s="159">
        <v>1987</v>
      </c>
      <c r="D24" s="160"/>
      <c r="E24" s="159">
        <v>1707</v>
      </c>
      <c r="F24" s="160"/>
      <c r="G24" s="159">
        <v>2284</v>
      </c>
      <c r="H24" s="160"/>
      <c r="I24" s="159">
        <v>1985</v>
      </c>
      <c r="J24" s="160"/>
    </row>
    <row r="25" ht="10.5" customHeight="1"/>
  </sheetData>
  <sheetProtection/>
  <mergeCells count="29">
    <mergeCell ref="C24:D24"/>
    <mergeCell ref="E24:F24"/>
    <mergeCell ref="G24:H24"/>
    <mergeCell ref="I24:J24"/>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B4:B6"/>
    <mergeCell ref="C4:D5"/>
    <mergeCell ref="E4:F5"/>
    <mergeCell ref="G4:H5"/>
    <mergeCell ref="I4:J5"/>
    <mergeCell ref="C19:D19"/>
    <mergeCell ref="E19:F19"/>
    <mergeCell ref="G19:H19"/>
    <mergeCell ref="I19:J19"/>
  </mergeCells>
  <printOptions/>
  <pageMargins left="0.7" right="0.7" top="0.75" bottom="0.75" header="0.3" footer="0.3"/>
  <pageSetup orientation="portrait" paperSize="9"/>
</worksheet>
</file>

<file path=xl/worksheets/sheet67.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I8" sqref="I8"/>
    </sheetView>
  </sheetViews>
  <sheetFormatPr defaultColWidth="13.33203125" defaultRowHeight="12.75"/>
  <cols>
    <col min="1" max="1" width="4" style="22" customWidth="1"/>
    <col min="2" max="2" width="53" style="22" customWidth="1"/>
    <col min="3" max="3" width="13.33203125" style="22" customWidth="1"/>
    <col min="4" max="4" width="14.83203125" style="22" customWidth="1"/>
    <col min="5" max="5" width="12.16015625" style="22" customWidth="1"/>
    <col min="6" max="6" width="14.83203125" style="22" customWidth="1"/>
    <col min="7" max="7" width="12" style="22" customWidth="1"/>
    <col min="8" max="8" width="14.83203125" style="22" customWidth="1"/>
    <col min="9" max="9" width="12.83203125" style="22" customWidth="1"/>
    <col min="10" max="10" width="14.83203125" style="22" customWidth="1"/>
    <col min="11" max="16384" width="13.33203125" style="22" customWidth="1"/>
  </cols>
  <sheetData>
    <row r="1" spans="8:10" ht="12.75">
      <c r="H1" s="27"/>
      <c r="I1" s="27"/>
      <c r="J1" s="27"/>
    </row>
    <row r="2" spans="2:10" ht="15.75" customHeight="1">
      <c r="B2" s="24" t="s">
        <v>115</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38382</v>
      </c>
      <c r="D7" s="59">
        <f aca="true" t="shared" si="0" ref="D7:D18">C7/$C$19</f>
        <v>0.014969742259275842</v>
      </c>
      <c r="E7" s="41">
        <v>0</v>
      </c>
      <c r="F7" s="59">
        <f aca="true" t="shared" si="1" ref="F7:F18">E7/$E$19</f>
        <v>0</v>
      </c>
      <c r="G7" s="41">
        <v>0</v>
      </c>
      <c r="H7" s="59">
        <f aca="true" t="shared" si="2" ref="H7:H18">G7/$G$19</f>
        <v>0</v>
      </c>
      <c r="I7" s="41">
        <f>C7+E7+G7</f>
        <v>38382</v>
      </c>
      <c r="J7" s="60">
        <f>I7/$I$19</f>
        <v>0.013987701085502747</v>
      </c>
    </row>
    <row r="8" spans="2:10" ht="13.5" customHeight="1">
      <c r="B8" s="40" t="s">
        <v>51</v>
      </c>
      <c r="C8" s="42">
        <v>126707</v>
      </c>
      <c r="D8" s="59">
        <f t="shared" si="0"/>
        <v>0.04941824637710552</v>
      </c>
      <c r="E8" s="42">
        <v>0</v>
      </c>
      <c r="F8" s="59">
        <f t="shared" si="1"/>
        <v>0</v>
      </c>
      <c r="G8" s="42">
        <v>0</v>
      </c>
      <c r="H8" s="59">
        <f t="shared" si="2"/>
        <v>0</v>
      </c>
      <c r="I8" s="42">
        <f>C8+E8+G8</f>
        <v>126707</v>
      </c>
      <c r="J8" s="59">
        <f aca="true" t="shared" si="3" ref="J8:J18">I8/$I$19</f>
        <v>0.046176323314074216</v>
      </c>
    </row>
    <row r="9" spans="2:10" ht="13.5" customHeight="1">
      <c r="B9" s="40" t="s">
        <v>52</v>
      </c>
      <c r="C9" s="42">
        <v>327795</v>
      </c>
      <c r="D9" s="59">
        <f t="shared" si="0"/>
        <v>0.1278465599468325</v>
      </c>
      <c r="E9" s="42">
        <v>22934</v>
      </c>
      <c r="F9" s="59">
        <f t="shared" si="1"/>
        <v>0.2242977857757609</v>
      </c>
      <c r="G9" s="42">
        <v>3755</v>
      </c>
      <c r="H9" s="59">
        <f t="shared" si="2"/>
        <v>0.048288367068748235</v>
      </c>
      <c r="I9" s="42">
        <f aca="true" t="shared" si="4" ref="I9:I17">C9+E9+G9</f>
        <v>354484</v>
      </c>
      <c r="J9" s="59">
        <f t="shared" si="3"/>
        <v>0.1291859786252242</v>
      </c>
    </row>
    <row r="10" spans="2:10" ht="13.5" customHeight="1">
      <c r="B10" s="40" t="s">
        <v>53</v>
      </c>
      <c r="C10" s="42">
        <v>594472</v>
      </c>
      <c r="D10" s="59">
        <f t="shared" si="0"/>
        <v>0.2318558861017203</v>
      </c>
      <c r="E10" s="42">
        <v>27459</v>
      </c>
      <c r="F10" s="59">
        <f t="shared" si="1"/>
        <v>0.2685529301306627</v>
      </c>
      <c r="G10" s="42">
        <v>3978</v>
      </c>
      <c r="H10" s="59">
        <f t="shared" si="2"/>
        <v>0.051156091664309046</v>
      </c>
      <c r="I10" s="42">
        <f t="shared" si="4"/>
        <v>625909</v>
      </c>
      <c r="J10" s="59">
        <f t="shared" si="3"/>
        <v>0.2281024438206956</v>
      </c>
    </row>
    <row r="11" spans="2:10" ht="13.5" customHeight="1">
      <c r="B11" s="40" t="s">
        <v>54</v>
      </c>
      <c r="C11" s="42">
        <v>828339</v>
      </c>
      <c r="D11" s="59">
        <f t="shared" si="0"/>
        <v>0.3230686606562006</v>
      </c>
      <c r="E11" s="42">
        <v>34307</v>
      </c>
      <c r="F11" s="59">
        <f t="shared" si="1"/>
        <v>0.33552734527814726</v>
      </c>
      <c r="G11" s="42">
        <v>13004</v>
      </c>
      <c r="H11" s="59">
        <f t="shared" si="2"/>
        <v>0.1672282091509992</v>
      </c>
      <c r="I11" s="42">
        <f t="shared" si="4"/>
        <v>875650</v>
      </c>
      <c r="J11" s="59">
        <f t="shared" si="3"/>
        <v>0.31911652481685376</v>
      </c>
    </row>
    <row r="12" spans="2:10" ht="13.5" customHeight="1">
      <c r="B12" s="40" t="s">
        <v>55</v>
      </c>
      <c r="C12" s="42">
        <v>262664</v>
      </c>
      <c r="D12" s="59">
        <f t="shared" si="0"/>
        <v>0.10244417645746522</v>
      </c>
      <c r="E12" s="42">
        <v>8391</v>
      </c>
      <c r="F12" s="59">
        <f t="shared" si="1"/>
        <v>0.08206517486894609</v>
      </c>
      <c r="G12" s="42">
        <v>18629</v>
      </c>
      <c r="H12" s="59">
        <f t="shared" si="2"/>
        <v>0.23956431161749955</v>
      </c>
      <c r="I12" s="42">
        <f t="shared" si="4"/>
        <v>289684</v>
      </c>
      <c r="J12" s="59">
        <f t="shared" si="3"/>
        <v>0.10557066336440983</v>
      </c>
    </row>
    <row r="13" spans="2:10" ht="13.5" customHeight="1">
      <c r="B13" s="40" t="s">
        <v>56</v>
      </c>
      <c r="C13" s="42">
        <v>129602</v>
      </c>
      <c r="D13" s="59">
        <f t="shared" si="0"/>
        <v>0.050547353871259124</v>
      </c>
      <c r="E13" s="42">
        <v>3681</v>
      </c>
      <c r="F13" s="59">
        <f t="shared" si="1"/>
        <v>0.036000704170252716</v>
      </c>
      <c r="G13" s="42">
        <v>13413</v>
      </c>
      <c r="H13" s="59">
        <f t="shared" si="2"/>
        <v>0.17248784753478563</v>
      </c>
      <c r="I13" s="42">
        <f t="shared" si="4"/>
        <v>146696</v>
      </c>
      <c r="J13" s="59">
        <f t="shared" si="3"/>
        <v>0.05346099209105599</v>
      </c>
    </row>
    <row r="14" spans="2:10" ht="13.5" customHeight="1">
      <c r="B14" s="40" t="s">
        <v>57</v>
      </c>
      <c r="C14" s="42">
        <v>88805</v>
      </c>
      <c r="D14" s="59">
        <f t="shared" si="0"/>
        <v>0.034635713650539086</v>
      </c>
      <c r="E14" s="42">
        <v>1993</v>
      </c>
      <c r="F14" s="59">
        <f t="shared" si="1"/>
        <v>0.01949182380095454</v>
      </c>
      <c r="G14" s="42">
        <v>8160</v>
      </c>
      <c r="H14" s="59">
        <f t="shared" si="2"/>
        <v>0.1049355726447365</v>
      </c>
      <c r="I14" s="42">
        <f t="shared" si="4"/>
        <v>98958</v>
      </c>
      <c r="J14" s="59">
        <f t="shared" si="3"/>
        <v>0.03606364764783442</v>
      </c>
    </row>
    <row r="15" spans="2:10" ht="13.5" customHeight="1">
      <c r="B15" s="40" t="s">
        <v>58</v>
      </c>
      <c r="C15" s="42">
        <v>56548</v>
      </c>
      <c r="D15" s="59">
        <f t="shared" si="0"/>
        <v>0.02205484303260722</v>
      </c>
      <c r="E15" s="42">
        <v>1217</v>
      </c>
      <c r="F15" s="59">
        <f t="shared" si="1"/>
        <v>0.01190243329942884</v>
      </c>
      <c r="G15" s="42">
        <v>4964</v>
      </c>
      <c r="H15" s="59">
        <f t="shared" si="2"/>
        <v>0.06383580669221471</v>
      </c>
      <c r="I15" s="42">
        <f t="shared" si="4"/>
        <v>62729</v>
      </c>
      <c r="J15" s="59">
        <f t="shared" si="3"/>
        <v>0.022860572700549784</v>
      </c>
    </row>
    <row r="16" spans="2:10" ht="13.5" customHeight="1">
      <c r="B16" s="40" t="s">
        <v>59</v>
      </c>
      <c r="C16" s="42">
        <v>28287</v>
      </c>
      <c r="D16" s="59">
        <f t="shared" si="0"/>
        <v>0.011032491774481156</v>
      </c>
      <c r="E16" s="42">
        <v>764</v>
      </c>
      <c r="F16" s="59">
        <f t="shared" si="1"/>
        <v>0.007472028792739223</v>
      </c>
      <c r="G16" s="42">
        <v>3254</v>
      </c>
      <c r="H16" s="59">
        <f t="shared" si="2"/>
        <v>0.0418456315423986</v>
      </c>
      <c r="I16" s="42">
        <f t="shared" si="4"/>
        <v>32305</v>
      </c>
      <c r="J16" s="59">
        <f t="shared" si="3"/>
        <v>0.011773036412046434</v>
      </c>
    </row>
    <row r="17" spans="2:10" ht="13.5" customHeight="1">
      <c r="B17" s="40" t="s">
        <v>60</v>
      </c>
      <c r="C17" s="42">
        <v>32319</v>
      </c>
      <c r="D17" s="59">
        <f t="shared" si="0"/>
        <v>0.012605051849240163</v>
      </c>
      <c r="E17" s="42">
        <v>771</v>
      </c>
      <c r="F17" s="59">
        <f t="shared" si="1"/>
        <v>0.007540489789531335</v>
      </c>
      <c r="G17" s="42">
        <v>3794</v>
      </c>
      <c r="H17" s="59">
        <f t="shared" si="2"/>
        <v>0.048789897379182635</v>
      </c>
      <c r="I17" s="42">
        <f t="shared" si="4"/>
        <v>36884</v>
      </c>
      <c r="J17" s="59">
        <f t="shared" si="3"/>
        <v>0.013441779137035155</v>
      </c>
    </row>
    <row r="18" spans="2:10" ht="13.5" customHeight="1" thickBot="1">
      <c r="B18" s="40" t="s">
        <v>61</v>
      </c>
      <c r="C18" s="42">
        <v>50052</v>
      </c>
      <c r="D18" s="59">
        <f t="shared" si="0"/>
        <v>0.019521274023273263</v>
      </c>
      <c r="E18" s="42">
        <v>731</v>
      </c>
      <c r="F18" s="59">
        <f t="shared" si="1"/>
        <v>0.007149284093576402</v>
      </c>
      <c r="G18" s="42">
        <v>4811</v>
      </c>
      <c r="H18" s="59">
        <f t="shared" si="2"/>
        <v>0.061868264705125894</v>
      </c>
      <c r="I18" s="42">
        <f>C18+E18+G18</f>
        <v>55594</v>
      </c>
      <c r="J18" s="59">
        <f t="shared" si="3"/>
        <v>0.02026033698471783</v>
      </c>
    </row>
    <row r="19" spans="2:10" ht="17.25" customHeight="1" thickBot="1">
      <c r="B19" s="35" t="s">
        <v>27</v>
      </c>
      <c r="C19" s="46">
        <f aca="true" t="shared" si="5" ref="C19:H19">SUM(C7:C18)</f>
        <v>2563972</v>
      </c>
      <c r="D19" s="45">
        <f t="shared" si="5"/>
        <v>1</v>
      </c>
      <c r="E19" s="46">
        <f t="shared" si="5"/>
        <v>102248</v>
      </c>
      <c r="F19" s="45">
        <f t="shared" si="5"/>
        <v>0.9999999999999999</v>
      </c>
      <c r="G19" s="46">
        <f t="shared" si="5"/>
        <v>77762</v>
      </c>
      <c r="H19" s="45">
        <f t="shared" si="5"/>
        <v>0.9999999999999999</v>
      </c>
      <c r="I19" s="46">
        <f>SUM(I7:I18)</f>
        <v>2743982</v>
      </c>
      <c r="J19" s="45">
        <f>SUM(J7:J18)</f>
        <v>0.9999999999999999</v>
      </c>
    </row>
    <row r="20" spans="2:10" s="28" customFormat="1" ht="14.25" customHeight="1" thickBot="1">
      <c r="B20" s="62" t="s">
        <v>28</v>
      </c>
      <c r="C20" s="159">
        <v>445</v>
      </c>
      <c r="D20" s="160"/>
      <c r="E20" s="159">
        <v>624</v>
      </c>
      <c r="F20" s="160"/>
      <c r="G20" s="159">
        <v>761</v>
      </c>
      <c r="H20" s="160"/>
      <c r="I20" s="159">
        <v>460</v>
      </c>
      <c r="J20" s="160"/>
    </row>
    <row r="21" spans="2:10" s="28" customFormat="1" ht="14.25" customHeight="1" thickBot="1">
      <c r="B21" s="62" t="s">
        <v>29</v>
      </c>
      <c r="C21" s="159">
        <v>868</v>
      </c>
      <c r="D21" s="160"/>
      <c r="E21" s="159">
        <v>793</v>
      </c>
      <c r="F21" s="160"/>
      <c r="G21" s="159">
        <v>1232</v>
      </c>
      <c r="H21" s="160"/>
      <c r="I21" s="159">
        <v>872</v>
      </c>
      <c r="J21" s="160"/>
    </row>
    <row r="22" spans="2:10" s="28" customFormat="1" ht="14.25" customHeight="1" thickBot="1">
      <c r="B22" s="62" t="s">
        <v>48</v>
      </c>
      <c r="C22" s="159">
        <v>1043</v>
      </c>
      <c r="D22" s="160"/>
      <c r="E22" s="159">
        <v>1003</v>
      </c>
      <c r="F22" s="160"/>
      <c r="G22" s="159">
        <v>1494</v>
      </c>
      <c r="H22" s="160"/>
      <c r="I22" s="159">
        <v>1048</v>
      </c>
      <c r="J22" s="160"/>
    </row>
    <row r="23" spans="2:10" s="28" customFormat="1" ht="13.5" thickBot="1">
      <c r="B23" s="62" t="s">
        <v>30</v>
      </c>
      <c r="C23" s="159">
        <v>1254</v>
      </c>
      <c r="D23" s="160"/>
      <c r="E23" s="159">
        <v>1157</v>
      </c>
      <c r="F23" s="160"/>
      <c r="G23" s="159">
        <v>1909</v>
      </c>
      <c r="H23" s="160"/>
      <c r="I23" s="159">
        <v>1273</v>
      </c>
      <c r="J23" s="160"/>
    </row>
    <row r="24" spans="2:10" s="28" customFormat="1" ht="13.5" thickBot="1">
      <c r="B24" s="62" t="s">
        <v>31</v>
      </c>
      <c r="C24" s="159">
        <v>2149</v>
      </c>
      <c r="D24" s="160"/>
      <c r="E24" s="159">
        <v>1792</v>
      </c>
      <c r="F24" s="160"/>
      <c r="G24" s="159">
        <v>3191</v>
      </c>
      <c r="H24" s="160"/>
      <c r="I24" s="159">
        <v>2183</v>
      </c>
      <c r="J24" s="160"/>
    </row>
    <row r="25" spans="2:10" ht="13.5" thickBot="1">
      <c r="B25" s="62" t="s">
        <v>62</v>
      </c>
      <c r="C25" s="159">
        <v>1147</v>
      </c>
      <c r="D25" s="160"/>
      <c r="E25" s="159">
        <v>1055</v>
      </c>
      <c r="F25" s="160"/>
      <c r="G25" s="159">
        <v>1697</v>
      </c>
      <c r="H25" s="160"/>
      <c r="I25" s="159">
        <v>1159</v>
      </c>
      <c r="J25" s="160"/>
    </row>
    <row r="26" ht="10.5" customHeight="1"/>
  </sheetData>
  <sheetProtection/>
  <mergeCells count="29">
    <mergeCell ref="C25:D25"/>
    <mergeCell ref="E25:F25"/>
    <mergeCell ref="G25:H25"/>
    <mergeCell ref="I25:J25"/>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B4:B6"/>
    <mergeCell ref="C4:D5"/>
    <mergeCell ref="E4:F5"/>
    <mergeCell ref="G4:H5"/>
    <mergeCell ref="I4:J5"/>
    <mergeCell ref="C20:D20"/>
    <mergeCell ref="E20:F20"/>
    <mergeCell ref="G20:H20"/>
    <mergeCell ref="I20:J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68.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I41" sqref="I41"/>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112</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66306</v>
      </c>
      <c r="D7" s="59">
        <f>C7/$C$18</f>
        <v>0.024837559082194767</v>
      </c>
      <c r="E7" s="41">
        <v>2398</v>
      </c>
      <c r="F7" s="60">
        <f aca="true" t="shared" si="0" ref="F7:F17">E7/$E$18</f>
        <v>0.02729093640460691</v>
      </c>
      <c r="G7" s="41">
        <v>837</v>
      </c>
      <c r="H7" s="60">
        <f aca="true" t="shared" si="1" ref="H7:H17">G7/$G$18</f>
        <v>0.00997212095217671</v>
      </c>
      <c r="I7" s="41">
        <f>C7+E7+G7</f>
        <v>69541</v>
      </c>
      <c r="J7" s="60">
        <f>I7/$I$18</f>
        <v>0.024474306219354765</v>
      </c>
      <c r="K7" s="104"/>
    </row>
    <row r="8" spans="2:11" ht="13.5" customHeight="1">
      <c r="B8" s="30" t="s">
        <v>38</v>
      </c>
      <c r="C8" s="44">
        <v>311769</v>
      </c>
      <c r="D8" s="59">
        <f aca="true" t="shared" si="2" ref="D8:D17">C8/$C$18</f>
        <v>0.11678552404754895</v>
      </c>
      <c r="E8" s="42">
        <v>12132</v>
      </c>
      <c r="F8" s="59">
        <f t="shared" si="0"/>
        <v>0.1380707424773524</v>
      </c>
      <c r="G8" s="42">
        <v>2807</v>
      </c>
      <c r="H8" s="59">
        <f t="shared" si="1"/>
        <v>0.03344294326494627</v>
      </c>
      <c r="I8" s="42">
        <f aca="true" t="shared" si="3" ref="I8:I17">C8+E8+G8</f>
        <v>326708</v>
      </c>
      <c r="J8" s="59">
        <f aca="true" t="shared" si="4" ref="J8:J17">I8/$I$18</f>
        <v>0.1149818328225501</v>
      </c>
      <c r="K8" s="104"/>
    </row>
    <row r="9" spans="2:11" ht="13.5" customHeight="1">
      <c r="B9" s="30" t="s">
        <v>39</v>
      </c>
      <c r="C9" s="44">
        <v>218454</v>
      </c>
      <c r="D9" s="59">
        <f t="shared" si="2"/>
        <v>0.08183066587852948</v>
      </c>
      <c r="E9" s="42">
        <v>9155</v>
      </c>
      <c r="F9" s="59">
        <f t="shared" si="0"/>
        <v>0.10419037647380161</v>
      </c>
      <c r="G9" s="42">
        <v>2374</v>
      </c>
      <c r="H9" s="59">
        <f t="shared" si="1"/>
        <v>0.028284128005337528</v>
      </c>
      <c r="I9" s="42">
        <f t="shared" si="3"/>
        <v>229983</v>
      </c>
      <c r="J9" s="59">
        <f t="shared" si="4"/>
        <v>0.08094037139595156</v>
      </c>
      <c r="K9" s="104"/>
    </row>
    <row r="10" spans="2:11" ht="13.5" customHeight="1">
      <c r="B10" s="30" t="s">
        <v>40</v>
      </c>
      <c r="C10" s="44">
        <v>323316</v>
      </c>
      <c r="D10" s="59">
        <f t="shared" si="2"/>
        <v>0.1211109138270878</v>
      </c>
      <c r="E10" s="42">
        <v>12935</v>
      </c>
      <c r="F10" s="59">
        <f t="shared" si="0"/>
        <v>0.14720945053944554</v>
      </c>
      <c r="G10" s="42">
        <v>5850</v>
      </c>
      <c r="H10" s="59">
        <f t="shared" si="1"/>
        <v>0.06969761955822432</v>
      </c>
      <c r="I10" s="42">
        <f t="shared" si="3"/>
        <v>342101</v>
      </c>
      <c r="J10" s="59">
        <f t="shared" si="4"/>
        <v>0.12039925557509218</v>
      </c>
      <c r="K10" s="104"/>
    </row>
    <row r="11" spans="2:11" ht="13.5" customHeight="1">
      <c r="B11" s="30" t="s">
        <v>41</v>
      </c>
      <c r="C11" s="44">
        <v>488264</v>
      </c>
      <c r="D11" s="59">
        <f t="shared" si="2"/>
        <v>0.18289877156982393</v>
      </c>
      <c r="E11" s="42">
        <v>17870</v>
      </c>
      <c r="F11" s="59">
        <f t="shared" si="0"/>
        <v>0.20337324168070287</v>
      </c>
      <c r="G11" s="42">
        <v>14118</v>
      </c>
      <c r="H11" s="59">
        <f t="shared" si="1"/>
        <v>0.16820358853384804</v>
      </c>
      <c r="I11" s="42">
        <f t="shared" si="3"/>
        <v>520252</v>
      </c>
      <c r="J11" s="59">
        <f t="shared" si="4"/>
        <v>0.18309783809884464</v>
      </c>
      <c r="K11" s="104"/>
    </row>
    <row r="12" spans="2:11" ht="13.5" customHeight="1">
      <c r="B12" s="30" t="s">
        <v>42</v>
      </c>
      <c r="C12" s="44">
        <v>392761</v>
      </c>
      <c r="D12" s="59">
        <f t="shared" si="2"/>
        <v>0.14712431066090398</v>
      </c>
      <c r="E12" s="42">
        <v>13051</v>
      </c>
      <c r="F12" s="59">
        <f t="shared" si="0"/>
        <v>0.14852961260071926</v>
      </c>
      <c r="G12" s="42">
        <v>15727</v>
      </c>
      <c r="H12" s="59">
        <f t="shared" si="1"/>
        <v>0.18737341244311007</v>
      </c>
      <c r="I12" s="42">
        <f t="shared" si="3"/>
        <v>421539</v>
      </c>
      <c r="J12" s="59">
        <f t="shared" si="4"/>
        <v>0.14835671861780228</v>
      </c>
      <c r="K12" s="104"/>
    </row>
    <row r="13" spans="2:11" ht="13.5" customHeight="1">
      <c r="B13" s="30" t="s">
        <v>43</v>
      </c>
      <c r="C13" s="44">
        <v>251294</v>
      </c>
      <c r="D13" s="59">
        <f t="shared" si="2"/>
        <v>0.09413219877539064</v>
      </c>
      <c r="E13" s="42">
        <v>7327</v>
      </c>
      <c r="F13" s="59">
        <f t="shared" si="0"/>
        <v>0.08338644330131562</v>
      </c>
      <c r="G13" s="42">
        <v>12255</v>
      </c>
      <c r="H13" s="59">
        <f t="shared" si="1"/>
        <v>0.1460075773822289</v>
      </c>
      <c r="I13" s="42">
        <f t="shared" si="3"/>
        <v>270876</v>
      </c>
      <c r="J13" s="59">
        <f t="shared" si="4"/>
        <v>0.09533228126535341</v>
      </c>
      <c r="K13" s="104"/>
    </row>
    <row r="14" spans="2:11" ht="13.5" customHeight="1">
      <c r="B14" s="30" t="s">
        <v>44</v>
      </c>
      <c r="C14" s="44">
        <v>154000</v>
      </c>
      <c r="D14" s="59">
        <f t="shared" si="2"/>
        <v>0.05768684732389217</v>
      </c>
      <c r="E14" s="42">
        <v>4067</v>
      </c>
      <c r="F14" s="59">
        <f t="shared" si="0"/>
        <v>0.04628533709655392</v>
      </c>
      <c r="G14" s="42">
        <v>8102</v>
      </c>
      <c r="H14" s="59">
        <f t="shared" si="1"/>
        <v>0.09652822455739032</v>
      </c>
      <c r="I14" s="42">
        <f t="shared" si="3"/>
        <v>166169</v>
      </c>
      <c r="J14" s="59">
        <f t="shared" si="4"/>
        <v>0.058481629400842124</v>
      </c>
      <c r="K14" s="104"/>
    </row>
    <row r="15" spans="2:11" ht="13.5" customHeight="1">
      <c r="B15" s="30" t="s">
        <v>45</v>
      </c>
      <c r="C15" s="44">
        <v>165273</v>
      </c>
      <c r="D15" s="59">
        <f t="shared" si="2"/>
        <v>0.061909599465984615</v>
      </c>
      <c r="E15" s="42">
        <v>4126</v>
      </c>
      <c r="F15" s="59">
        <f t="shared" si="0"/>
        <v>0.04695679883461556</v>
      </c>
      <c r="G15" s="42">
        <v>9504</v>
      </c>
      <c r="H15" s="59">
        <f t="shared" si="1"/>
        <v>0.11323182500536136</v>
      </c>
      <c r="I15" s="42">
        <f t="shared" si="3"/>
        <v>178903</v>
      </c>
      <c r="J15" s="59">
        <f t="shared" si="4"/>
        <v>0.06296324190853203</v>
      </c>
      <c r="K15" s="104"/>
    </row>
    <row r="16" spans="2:11" ht="13.5" customHeight="1">
      <c r="B16" s="30" t="s">
        <v>46</v>
      </c>
      <c r="C16" s="44">
        <v>142843</v>
      </c>
      <c r="D16" s="59">
        <f t="shared" si="2"/>
        <v>0.05350754761225149</v>
      </c>
      <c r="E16" s="42">
        <v>3037</v>
      </c>
      <c r="F16" s="59">
        <f t="shared" si="0"/>
        <v>0.034563208449037194</v>
      </c>
      <c r="G16" s="42">
        <v>7424</v>
      </c>
      <c r="H16" s="59">
        <f t="shared" si="1"/>
        <v>0.08845044916243715</v>
      </c>
      <c r="I16" s="42">
        <f t="shared" si="3"/>
        <v>153304</v>
      </c>
      <c r="J16" s="59">
        <f t="shared" si="4"/>
        <v>0.05395391266521855</v>
      </c>
      <c r="K16" s="104"/>
    </row>
    <row r="17" spans="2:11" ht="13.5" customHeight="1" thickBot="1">
      <c r="B17" s="30" t="s">
        <v>47</v>
      </c>
      <c r="C17" s="44">
        <v>155306</v>
      </c>
      <c r="D17" s="59">
        <f t="shared" si="2"/>
        <v>0.05817606175639219</v>
      </c>
      <c r="E17" s="42">
        <v>1770</v>
      </c>
      <c r="F17" s="59">
        <f t="shared" si="0"/>
        <v>0.020143852141849137</v>
      </c>
      <c r="G17" s="42">
        <v>4936</v>
      </c>
      <c r="H17" s="59">
        <f t="shared" si="1"/>
        <v>0.058808111134939355</v>
      </c>
      <c r="I17" s="42">
        <f t="shared" si="3"/>
        <v>162012</v>
      </c>
      <c r="J17" s="59">
        <f t="shared" si="4"/>
        <v>0.057018612030458354</v>
      </c>
      <c r="K17" s="104"/>
    </row>
    <row r="18" spans="2:11" ht="16.5" customHeight="1" thickBot="1">
      <c r="B18" s="77" t="s">
        <v>27</v>
      </c>
      <c r="C18" s="66">
        <f aca="true" t="shared" si="5" ref="C18:H18">SUM(C7:C17)</f>
        <v>2669586</v>
      </c>
      <c r="D18" s="65">
        <f t="shared" si="5"/>
        <v>1</v>
      </c>
      <c r="E18" s="64">
        <f t="shared" si="5"/>
        <v>87868</v>
      </c>
      <c r="F18" s="65">
        <f t="shared" si="5"/>
        <v>1</v>
      </c>
      <c r="G18" s="64">
        <f t="shared" si="5"/>
        <v>83934</v>
      </c>
      <c r="H18" s="65">
        <f t="shared" si="5"/>
        <v>0.9999999999999999</v>
      </c>
      <c r="I18" s="64">
        <f>SUM(I7:I17)</f>
        <v>2841388</v>
      </c>
      <c r="J18" s="65">
        <f>SUM(J7:J17)</f>
        <v>0.9999999999999999</v>
      </c>
      <c r="K18" s="104"/>
    </row>
    <row r="19" spans="2:11" s="28" customFormat="1" ht="14.25" customHeight="1" thickBot="1">
      <c r="B19" s="61" t="s">
        <v>28</v>
      </c>
      <c r="C19" s="159">
        <v>686</v>
      </c>
      <c r="D19" s="160"/>
      <c r="E19" s="159">
        <v>638</v>
      </c>
      <c r="F19" s="160"/>
      <c r="G19" s="159">
        <v>1059</v>
      </c>
      <c r="H19" s="160"/>
      <c r="I19" s="159">
        <v>690</v>
      </c>
      <c r="J19" s="160"/>
      <c r="K19" s="22"/>
    </row>
    <row r="20" spans="2:11" s="28" customFormat="1" ht="14.25" customHeight="1" thickBot="1">
      <c r="B20" s="62" t="s">
        <v>29</v>
      </c>
      <c r="C20" s="159">
        <v>1331</v>
      </c>
      <c r="D20" s="160"/>
      <c r="E20" s="159">
        <v>1199</v>
      </c>
      <c r="F20" s="160"/>
      <c r="G20" s="159">
        <v>1673</v>
      </c>
      <c r="H20" s="160"/>
      <c r="I20" s="159">
        <v>1340</v>
      </c>
      <c r="J20" s="160"/>
      <c r="K20" s="22"/>
    </row>
    <row r="21" spans="2:11" s="28" customFormat="1" ht="14.25" customHeight="1" thickBot="1">
      <c r="B21" s="62" t="s">
        <v>48</v>
      </c>
      <c r="C21" s="159">
        <v>1711</v>
      </c>
      <c r="D21" s="160"/>
      <c r="E21" s="159">
        <v>1601</v>
      </c>
      <c r="F21" s="160"/>
      <c r="G21" s="159">
        <v>2003</v>
      </c>
      <c r="H21" s="160"/>
      <c r="I21" s="159">
        <v>1716</v>
      </c>
      <c r="J21" s="160"/>
      <c r="K21" s="22"/>
    </row>
    <row r="22" spans="2:11" s="28" customFormat="1" ht="13.5" thickBot="1">
      <c r="B22" s="62" t="s">
        <v>30</v>
      </c>
      <c r="C22" s="159">
        <v>2189</v>
      </c>
      <c r="D22" s="160"/>
      <c r="E22" s="159">
        <v>1959</v>
      </c>
      <c r="F22" s="160"/>
      <c r="G22" s="159">
        <v>2533</v>
      </c>
      <c r="H22" s="160"/>
      <c r="I22" s="159">
        <v>2193</v>
      </c>
      <c r="J22" s="160"/>
      <c r="K22" s="22"/>
    </row>
    <row r="23" spans="2:11" s="28" customFormat="1" ht="13.5" thickBot="1">
      <c r="B23" s="62" t="s">
        <v>31</v>
      </c>
      <c r="C23" s="159">
        <v>4263</v>
      </c>
      <c r="D23" s="160"/>
      <c r="E23" s="159">
        <v>3088</v>
      </c>
      <c r="F23" s="160"/>
      <c r="G23" s="159">
        <v>4195</v>
      </c>
      <c r="H23" s="160"/>
      <c r="I23" s="159">
        <v>4222</v>
      </c>
      <c r="J23" s="160"/>
      <c r="K23" s="22"/>
    </row>
    <row r="24" spans="2:10" ht="13.5" thickBot="1">
      <c r="B24" s="62" t="s">
        <v>91</v>
      </c>
      <c r="C24" s="159">
        <v>1974</v>
      </c>
      <c r="D24" s="160"/>
      <c r="E24" s="159">
        <v>1688</v>
      </c>
      <c r="F24" s="160"/>
      <c r="G24" s="159">
        <v>2265</v>
      </c>
      <c r="H24" s="160"/>
      <c r="I24" s="159">
        <v>1974</v>
      </c>
      <c r="J24" s="160"/>
    </row>
    <row r="25"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69.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I41" sqref="I41"/>
    </sheetView>
  </sheetViews>
  <sheetFormatPr defaultColWidth="13.33203125" defaultRowHeight="12.75"/>
  <cols>
    <col min="1" max="1" width="4" style="22" customWidth="1"/>
    <col min="2" max="2" width="53"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113</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38617</v>
      </c>
      <c r="D7" s="59">
        <f aca="true" t="shared" si="0" ref="D7:D18">C7/$C$19</f>
        <v>0.014465538851342493</v>
      </c>
      <c r="E7" s="41">
        <v>0</v>
      </c>
      <c r="F7" s="59">
        <f aca="true" t="shared" si="1" ref="F7:F18">E7/$E$19</f>
        <v>0</v>
      </c>
      <c r="G7" s="41">
        <v>0</v>
      </c>
      <c r="H7" s="59">
        <f aca="true" t="shared" si="2" ref="H7:H18">G7/$G$19</f>
        <v>0</v>
      </c>
      <c r="I7" s="41">
        <v>38617</v>
      </c>
      <c r="J7" s="60">
        <f>I7/$I$19</f>
        <v>0.013590888118451926</v>
      </c>
    </row>
    <row r="8" spans="2:10" ht="13.5" customHeight="1">
      <c r="B8" s="40" t="s">
        <v>51</v>
      </c>
      <c r="C8" s="42">
        <v>133094</v>
      </c>
      <c r="D8" s="59">
        <f t="shared" si="0"/>
        <v>0.04985567050471496</v>
      </c>
      <c r="E8" s="42">
        <v>0</v>
      </c>
      <c r="F8" s="59">
        <f t="shared" si="1"/>
        <v>0</v>
      </c>
      <c r="G8" s="42">
        <v>0</v>
      </c>
      <c r="H8" s="59">
        <f t="shared" si="2"/>
        <v>0</v>
      </c>
      <c r="I8" s="42">
        <v>133095</v>
      </c>
      <c r="J8" s="59">
        <f aca="true" t="shared" si="3" ref="J8:J18">I8/$I$19</f>
        <v>0.046841527154500844</v>
      </c>
    </row>
    <row r="9" spans="2:10" ht="13.5" customHeight="1">
      <c r="B9" s="40" t="s">
        <v>52</v>
      </c>
      <c r="C9" s="42">
        <v>339451</v>
      </c>
      <c r="D9" s="59">
        <f t="shared" si="0"/>
        <v>0.12715492214897742</v>
      </c>
      <c r="E9" s="42">
        <v>19904</v>
      </c>
      <c r="F9" s="59">
        <f t="shared" si="1"/>
        <v>0.22652160058269222</v>
      </c>
      <c r="G9" s="42">
        <v>3841</v>
      </c>
      <c r="H9" s="59">
        <f t="shared" si="2"/>
        <v>0.04576214644839993</v>
      </c>
      <c r="I9" s="42">
        <v>363196</v>
      </c>
      <c r="J9" s="59">
        <f t="shared" si="3"/>
        <v>0.1278233990488455</v>
      </c>
    </row>
    <row r="10" spans="2:10" ht="13.5" customHeight="1">
      <c r="B10" s="40" t="s">
        <v>53</v>
      </c>
      <c r="C10" s="42">
        <v>621340</v>
      </c>
      <c r="D10" s="59">
        <f t="shared" si="0"/>
        <v>0.23274769945602053</v>
      </c>
      <c r="E10" s="42">
        <v>24547</v>
      </c>
      <c r="F10" s="59">
        <f t="shared" si="1"/>
        <v>0.2793622251559157</v>
      </c>
      <c r="G10" s="42">
        <v>3991</v>
      </c>
      <c r="H10" s="59">
        <f t="shared" si="2"/>
        <v>0.04754926489861081</v>
      </c>
      <c r="I10" s="42">
        <v>649878</v>
      </c>
      <c r="J10" s="59">
        <f t="shared" si="3"/>
        <v>0.2287184190549059</v>
      </c>
    </row>
    <row r="11" spans="2:10" ht="13.5" customHeight="1">
      <c r="B11" s="40" t="s">
        <v>54</v>
      </c>
      <c r="C11" s="42">
        <v>874729</v>
      </c>
      <c r="D11" s="59">
        <f t="shared" si="0"/>
        <v>0.3276646641089667</v>
      </c>
      <c r="E11" s="42">
        <v>29051</v>
      </c>
      <c r="F11" s="59">
        <f t="shared" si="1"/>
        <v>0.33062093139709564</v>
      </c>
      <c r="G11" s="42">
        <v>13320</v>
      </c>
      <c r="H11" s="59">
        <f t="shared" si="2"/>
        <v>0.15869611837872613</v>
      </c>
      <c r="I11" s="42">
        <v>917100</v>
      </c>
      <c r="J11" s="59">
        <f t="shared" si="3"/>
        <v>0.3227646760088112</v>
      </c>
    </row>
    <row r="12" spans="2:10" ht="13.5" customHeight="1">
      <c r="B12" s="40" t="s">
        <v>55</v>
      </c>
      <c r="C12" s="42">
        <v>274302</v>
      </c>
      <c r="D12" s="59">
        <f t="shared" si="0"/>
        <v>0.10275076360154721</v>
      </c>
      <c r="E12" s="42">
        <v>6928</v>
      </c>
      <c r="F12" s="59">
        <f t="shared" si="1"/>
        <v>0.07884554103883097</v>
      </c>
      <c r="G12" s="42">
        <v>20526</v>
      </c>
      <c r="H12" s="59">
        <f t="shared" si="2"/>
        <v>0.24454928872685683</v>
      </c>
      <c r="I12" s="42">
        <v>301756</v>
      </c>
      <c r="J12" s="59">
        <f t="shared" si="3"/>
        <v>0.10620017181737523</v>
      </c>
    </row>
    <row r="13" spans="2:10" ht="13.5" customHeight="1">
      <c r="B13" s="40" t="s">
        <v>56</v>
      </c>
      <c r="C13" s="42">
        <v>131113</v>
      </c>
      <c r="D13" s="59">
        <f t="shared" si="0"/>
        <v>0.04911360787777581</v>
      </c>
      <c r="E13" s="42">
        <v>2983</v>
      </c>
      <c r="F13" s="59">
        <f t="shared" si="1"/>
        <v>0.03394865024809942</v>
      </c>
      <c r="G13" s="42">
        <v>15202</v>
      </c>
      <c r="H13" s="59">
        <f t="shared" si="2"/>
        <v>0.18111849786737197</v>
      </c>
      <c r="I13" s="42">
        <v>149298</v>
      </c>
      <c r="J13" s="59">
        <f t="shared" si="3"/>
        <v>0.05254401984381583</v>
      </c>
    </row>
    <row r="14" spans="2:10" ht="13.5" customHeight="1">
      <c r="B14" s="40" t="s">
        <v>57</v>
      </c>
      <c r="C14" s="42">
        <v>89448</v>
      </c>
      <c r="D14" s="59">
        <f t="shared" si="0"/>
        <v>0.03350631895732147</v>
      </c>
      <c r="E14" s="42">
        <v>1618</v>
      </c>
      <c r="F14" s="59">
        <f t="shared" si="1"/>
        <v>0.01841398461328356</v>
      </c>
      <c r="G14" s="42">
        <v>9180</v>
      </c>
      <c r="H14" s="59">
        <f t="shared" si="2"/>
        <v>0.10937164915290586</v>
      </c>
      <c r="I14" s="42">
        <v>100246</v>
      </c>
      <c r="J14" s="59">
        <f t="shared" si="3"/>
        <v>0.035280632113378355</v>
      </c>
    </row>
    <row r="15" spans="2:10" ht="13.5" customHeight="1">
      <c r="B15" s="40" t="s">
        <v>58</v>
      </c>
      <c r="C15" s="42">
        <v>57600</v>
      </c>
      <c r="D15" s="59">
        <f t="shared" si="0"/>
        <v>0.02157637925880642</v>
      </c>
      <c r="E15" s="42">
        <v>1015</v>
      </c>
      <c r="F15" s="59">
        <f t="shared" si="1"/>
        <v>0.011551418036145128</v>
      </c>
      <c r="G15" s="42">
        <v>5497</v>
      </c>
      <c r="H15" s="59">
        <f t="shared" si="2"/>
        <v>0.06549193413872804</v>
      </c>
      <c r="I15" s="42">
        <v>64112</v>
      </c>
      <c r="J15" s="59">
        <f t="shared" si="3"/>
        <v>0.02256361237408887</v>
      </c>
    </row>
    <row r="16" spans="2:10" ht="13.5" customHeight="1">
      <c r="B16" s="40" t="s">
        <v>59</v>
      </c>
      <c r="C16" s="42">
        <v>28725</v>
      </c>
      <c r="D16" s="59">
        <f t="shared" si="0"/>
        <v>0.01076009538557664</v>
      </c>
      <c r="E16" s="42">
        <v>606</v>
      </c>
      <c r="F16" s="59">
        <f t="shared" si="1"/>
        <v>0.006896708699412756</v>
      </c>
      <c r="G16" s="42">
        <v>3447</v>
      </c>
      <c r="H16" s="59">
        <f t="shared" si="2"/>
        <v>0.04106798198584602</v>
      </c>
      <c r="I16" s="42">
        <v>32778</v>
      </c>
      <c r="J16" s="59">
        <f t="shared" si="3"/>
        <v>0.011535907262258002</v>
      </c>
    </row>
    <row r="17" spans="2:10" ht="13.5" customHeight="1">
      <c r="B17" s="40" t="s">
        <v>60</v>
      </c>
      <c r="C17" s="42">
        <v>31744</v>
      </c>
      <c r="D17" s="59">
        <f t="shared" si="0"/>
        <v>0.01189098234707554</v>
      </c>
      <c r="E17" s="42">
        <v>646</v>
      </c>
      <c r="F17" s="59">
        <f t="shared" si="1"/>
        <v>0.007351936996403696</v>
      </c>
      <c r="G17" s="42">
        <v>3948</v>
      </c>
      <c r="H17" s="59">
        <f t="shared" si="2"/>
        <v>0.04703695760955036</v>
      </c>
      <c r="I17" s="42">
        <v>36338</v>
      </c>
      <c r="J17" s="59">
        <f t="shared" si="3"/>
        <v>0.012788815610956473</v>
      </c>
    </row>
    <row r="18" spans="2:10" ht="13.5" customHeight="1" thickBot="1">
      <c r="B18" s="40" t="s">
        <v>61</v>
      </c>
      <c r="C18" s="42">
        <v>49423</v>
      </c>
      <c r="D18" s="59">
        <f t="shared" si="0"/>
        <v>0.018513357501874824</v>
      </c>
      <c r="E18" s="42">
        <v>570</v>
      </c>
      <c r="F18" s="59">
        <f t="shared" si="1"/>
        <v>0.006487003232120908</v>
      </c>
      <c r="G18" s="42">
        <v>4982</v>
      </c>
      <c r="H18" s="59">
        <f t="shared" si="2"/>
        <v>0.05935616079300403</v>
      </c>
      <c r="I18" s="42">
        <v>54975</v>
      </c>
      <c r="J18" s="59">
        <f t="shared" si="3"/>
        <v>0.019347931592611924</v>
      </c>
    </row>
    <row r="19" spans="2:10" ht="17.25" customHeight="1" thickBot="1">
      <c r="B19" s="35" t="s">
        <v>27</v>
      </c>
      <c r="C19" s="46">
        <f aca="true" t="shared" si="4" ref="C19:H19">SUM(C7:C18)</f>
        <v>2669586</v>
      </c>
      <c r="D19" s="45">
        <f t="shared" si="4"/>
        <v>1.0000000000000002</v>
      </c>
      <c r="E19" s="46">
        <f t="shared" si="4"/>
        <v>87868</v>
      </c>
      <c r="F19" s="45">
        <f t="shared" si="4"/>
        <v>1</v>
      </c>
      <c r="G19" s="46">
        <f t="shared" si="4"/>
        <v>83934</v>
      </c>
      <c r="H19" s="45">
        <f t="shared" si="4"/>
        <v>1</v>
      </c>
      <c r="I19" s="46">
        <f>SUM(I7:I18)</f>
        <v>2841389</v>
      </c>
      <c r="J19" s="45">
        <f>SUM(J7:J18)</f>
        <v>1</v>
      </c>
    </row>
    <row r="20" spans="2:10" s="28" customFormat="1" ht="14.25" customHeight="1" thickBot="1">
      <c r="B20" s="62" t="s">
        <v>28</v>
      </c>
      <c r="C20" s="159">
        <v>445</v>
      </c>
      <c r="D20" s="160"/>
      <c r="E20" s="159">
        <v>624</v>
      </c>
      <c r="F20" s="160"/>
      <c r="G20" s="159">
        <v>779</v>
      </c>
      <c r="H20" s="160"/>
      <c r="I20" s="159">
        <v>459</v>
      </c>
      <c r="J20" s="160"/>
    </row>
    <row r="21" spans="2:10" s="28" customFormat="1" ht="14.25" customHeight="1" thickBot="1">
      <c r="B21" s="62" t="s">
        <v>29</v>
      </c>
      <c r="C21" s="159">
        <v>870</v>
      </c>
      <c r="D21" s="160"/>
      <c r="E21" s="159">
        <v>788</v>
      </c>
      <c r="F21" s="160"/>
      <c r="G21" s="159">
        <v>1247</v>
      </c>
      <c r="H21" s="160"/>
      <c r="I21" s="159">
        <v>872</v>
      </c>
      <c r="J21" s="160"/>
    </row>
    <row r="22" spans="2:10" s="28" customFormat="1" ht="14.25" customHeight="1" thickBot="1">
      <c r="B22" s="62" t="s">
        <v>48</v>
      </c>
      <c r="C22" s="159">
        <v>1042</v>
      </c>
      <c r="D22" s="160"/>
      <c r="E22" s="159">
        <v>997</v>
      </c>
      <c r="F22" s="160"/>
      <c r="G22" s="159">
        <v>1503</v>
      </c>
      <c r="H22" s="160"/>
      <c r="I22" s="159">
        <v>1048</v>
      </c>
      <c r="J22" s="160"/>
    </row>
    <row r="23" spans="2:10" s="28" customFormat="1" ht="13.5" thickBot="1">
      <c r="B23" s="62" t="s">
        <v>30</v>
      </c>
      <c r="C23" s="159">
        <v>1246</v>
      </c>
      <c r="D23" s="160"/>
      <c r="E23" s="159">
        <v>1146</v>
      </c>
      <c r="F23" s="160"/>
      <c r="G23" s="159">
        <v>1903</v>
      </c>
      <c r="H23" s="160"/>
      <c r="I23" s="159">
        <v>1267</v>
      </c>
      <c r="J23" s="160"/>
    </row>
    <row r="24" spans="2:10" s="28" customFormat="1" ht="13.5" thickBot="1">
      <c r="B24" s="62" t="s">
        <v>31</v>
      </c>
      <c r="C24" s="159">
        <v>2122</v>
      </c>
      <c r="D24" s="160"/>
      <c r="E24" s="159">
        <v>1738</v>
      </c>
      <c r="F24" s="160"/>
      <c r="G24" s="159">
        <v>3156</v>
      </c>
      <c r="H24" s="160"/>
      <c r="I24" s="159">
        <v>2158</v>
      </c>
      <c r="J24" s="160"/>
    </row>
    <row r="25" spans="2:10" ht="13.5" thickBot="1">
      <c r="B25" s="62" t="s">
        <v>62</v>
      </c>
      <c r="C25" s="159">
        <v>1141</v>
      </c>
      <c r="D25" s="160"/>
      <c r="E25" s="159">
        <v>1046</v>
      </c>
      <c r="F25" s="160"/>
      <c r="G25" s="159">
        <v>1700</v>
      </c>
      <c r="H25" s="160"/>
      <c r="I25" s="159">
        <v>1154</v>
      </c>
      <c r="J25" s="160"/>
    </row>
    <row r="26" ht="10.5" customHeight="1"/>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7.xml><?xml version="1.0" encoding="utf-8"?>
<worksheet xmlns="http://schemas.openxmlformats.org/spreadsheetml/2006/main" xmlns:r="http://schemas.openxmlformats.org/officeDocument/2006/relationships">
  <dimension ref="A1:V89"/>
  <sheetViews>
    <sheetView zoomScalePageLayoutView="0" workbookViewId="0" topLeftCell="A73">
      <selection activeCell="A88" sqref="A88:IV88"/>
    </sheetView>
  </sheetViews>
  <sheetFormatPr defaultColWidth="12" defaultRowHeight="12.75"/>
  <sheetData>
    <row r="1" ht="13.5">
      <c r="A1" s="108" t="s">
        <v>179</v>
      </c>
    </row>
    <row r="3" spans="1:22" ht="39">
      <c r="A3" t="s">
        <v>180</v>
      </c>
      <c r="B3" s="109" t="s">
        <v>181</v>
      </c>
      <c r="C3" s="109" t="s">
        <v>182</v>
      </c>
      <c r="D3" s="109" t="s">
        <v>183</v>
      </c>
      <c r="E3" s="109" t="s">
        <v>184</v>
      </c>
      <c r="F3" s="109" t="s">
        <v>185</v>
      </c>
      <c r="G3" s="109" t="s">
        <v>186</v>
      </c>
      <c r="H3" s="109" t="s">
        <v>187</v>
      </c>
      <c r="I3" s="109" t="s">
        <v>188</v>
      </c>
      <c r="J3" s="109" t="s">
        <v>189</v>
      </c>
      <c r="K3" s="109" t="s">
        <v>190</v>
      </c>
      <c r="L3" s="109" t="s">
        <v>191</v>
      </c>
      <c r="M3" s="109" t="s">
        <v>192</v>
      </c>
      <c r="N3" s="109" t="s">
        <v>193</v>
      </c>
      <c r="O3" s="109" t="s">
        <v>194</v>
      </c>
      <c r="P3" s="109" t="s">
        <v>195</v>
      </c>
      <c r="Q3" s="109" t="s">
        <v>196</v>
      </c>
      <c r="R3" s="109" t="s">
        <v>197</v>
      </c>
      <c r="S3" s="109" t="s">
        <v>198</v>
      </c>
      <c r="T3" s="109" t="s">
        <v>199</v>
      </c>
      <c r="U3" s="109" t="s">
        <v>200</v>
      </c>
      <c r="V3" s="109" t="s">
        <v>27</v>
      </c>
    </row>
    <row r="4" spans="1:22" ht="12.75">
      <c r="A4" s="110">
        <v>42370</v>
      </c>
      <c r="B4" s="111">
        <v>1180</v>
      </c>
      <c r="C4" s="111">
        <v>1120</v>
      </c>
      <c r="D4" s="111">
        <v>1090</v>
      </c>
      <c r="E4" s="111">
        <v>1100</v>
      </c>
      <c r="F4" s="111">
        <v>1100</v>
      </c>
      <c r="G4" s="111">
        <v>1120</v>
      </c>
      <c r="H4" s="111">
        <v>1060</v>
      </c>
      <c r="I4" s="111">
        <v>1390</v>
      </c>
      <c r="J4" s="111">
        <v>1080</v>
      </c>
      <c r="K4" s="111">
        <v>1090</v>
      </c>
      <c r="L4" s="111">
        <v>1090</v>
      </c>
      <c r="M4" s="111">
        <v>1090</v>
      </c>
      <c r="N4" s="111">
        <v>1140</v>
      </c>
      <c r="O4" s="111">
        <v>1050</v>
      </c>
      <c r="P4" s="111">
        <v>1010</v>
      </c>
      <c r="Q4" s="111">
        <v>940</v>
      </c>
      <c r="R4" s="111">
        <v>1030</v>
      </c>
      <c r="S4" s="111">
        <v>640</v>
      </c>
      <c r="T4" s="111">
        <v>1400</v>
      </c>
      <c r="U4" s="111">
        <v>1190</v>
      </c>
      <c r="V4" s="111">
        <v>1150</v>
      </c>
    </row>
    <row r="5" spans="1:22" ht="12.75">
      <c r="A5" s="110">
        <v>42401</v>
      </c>
      <c r="B5" s="111">
        <v>1180</v>
      </c>
      <c r="C5" s="111">
        <v>1120</v>
      </c>
      <c r="D5" s="111">
        <v>1090</v>
      </c>
      <c r="E5" s="111">
        <v>1100</v>
      </c>
      <c r="F5" s="111">
        <v>1090</v>
      </c>
      <c r="G5" s="111">
        <v>1120</v>
      </c>
      <c r="H5" s="111">
        <v>1060</v>
      </c>
      <c r="I5" s="111">
        <v>1390</v>
      </c>
      <c r="J5" s="111">
        <v>1080</v>
      </c>
      <c r="K5" s="111">
        <v>1090</v>
      </c>
      <c r="L5" s="111">
        <v>1090</v>
      </c>
      <c r="M5" s="111">
        <v>1090</v>
      </c>
      <c r="N5" s="111">
        <v>1150</v>
      </c>
      <c r="O5" s="111">
        <v>1050</v>
      </c>
      <c r="P5" s="111">
        <v>1010</v>
      </c>
      <c r="Q5" s="111">
        <v>930</v>
      </c>
      <c r="R5" s="111">
        <v>1020</v>
      </c>
      <c r="S5" s="111">
        <v>630</v>
      </c>
      <c r="T5" s="111">
        <v>1420</v>
      </c>
      <c r="U5" s="111">
        <v>1180</v>
      </c>
      <c r="V5" s="111">
        <v>1150</v>
      </c>
    </row>
    <row r="6" spans="1:22" ht="12.75">
      <c r="A6" s="110">
        <v>42430</v>
      </c>
      <c r="B6" s="111">
        <v>1180</v>
      </c>
      <c r="C6" s="111">
        <v>1120</v>
      </c>
      <c r="D6" s="111">
        <v>1100</v>
      </c>
      <c r="E6" s="111">
        <v>1110</v>
      </c>
      <c r="F6" s="111">
        <v>1100</v>
      </c>
      <c r="G6" s="111">
        <v>1120</v>
      </c>
      <c r="H6" s="111">
        <v>1060</v>
      </c>
      <c r="I6" s="111">
        <v>1400</v>
      </c>
      <c r="J6" s="111">
        <v>1080</v>
      </c>
      <c r="K6" s="111">
        <v>1090</v>
      </c>
      <c r="L6" s="111">
        <v>1100</v>
      </c>
      <c r="M6" s="111">
        <v>1100</v>
      </c>
      <c r="N6" s="111">
        <v>1150</v>
      </c>
      <c r="O6" s="111">
        <v>1050</v>
      </c>
      <c r="P6" s="111">
        <v>1010</v>
      </c>
      <c r="Q6" s="111">
        <v>940</v>
      </c>
      <c r="R6" s="111">
        <v>1020</v>
      </c>
      <c r="S6" s="111">
        <v>610</v>
      </c>
      <c r="T6" s="111">
        <v>1430</v>
      </c>
      <c r="U6" s="111">
        <v>1190</v>
      </c>
      <c r="V6" s="111">
        <v>1160</v>
      </c>
    </row>
    <row r="7" spans="1:22" ht="12.75">
      <c r="A7" s="110">
        <v>42461</v>
      </c>
      <c r="B7" s="111">
        <v>1190</v>
      </c>
      <c r="C7" s="111">
        <v>1130</v>
      </c>
      <c r="D7" s="111">
        <v>1110</v>
      </c>
      <c r="E7" s="111">
        <v>1110</v>
      </c>
      <c r="F7" s="111">
        <v>1110</v>
      </c>
      <c r="G7" s="111">
        <v>1130</v>
      </c>
      <c r="H7" s="111">
        <v>1060</v>
      </c>
      <c r="I7" s="111">
        <v>1400</v>
      </c>
      <c r="J7" s="111">
        <v>1080</v>
      </c>
      <c r="K7" s="111">
        <v>1100</v>
      </c>
      <c r="L7" s="111">
        <v>1100</v>
      </c>
      <c r="M7" s="111">
        <v>1110</v>
      </c>
      <c r="N7" s="111">
        <v>1150</v>
      </c>
      <c r="O7" s="111">
        <v>1050</v>
      </c>
      <c r="P7" s="111">
        <v>1020</v>
      </c>
      <c r="Q7" s="111">
        <v>940</v>
      </c>
      <c r="R7" s="111">
        <v>1020</v>
      </c>
      <c r="S7" s="111">
        <v>590</v>
      </c>
      <c r="T7" s="111">
        <v>1470</v>
      </c>
      <c r="U7" s="111">
        <v>1190</v>
      </c>
      <c r="V7" s="111">
        <v>1160</v>
      </c>
    </row>
    <row r="8" spans="1:22" ht="12.75">
      <c r="A8" s="110">
        <v>42491</v>
      </c>
      <c r="B8" s="111">
        <v>1190</v>
      </c>
      <c r="C8" s="111">
        <v>1130</v>
      </c>
      <c r="D8" s="111">
        <v>1110</v>
      </c>
      <c r="E8" s="111">
        <v>1110</v>
      </c>
      <c r="F8" s="111">
        <v>1130</v>
      </c>
      <c r="G8" s="111">
        <v>1130</v>
      </c>
      <c r="H8" s="111">
        <v>1070</v>
      </c>
      <c r="I8" s="111">
        <v>1400</v>
      </c>
      <c r="J8" s="111">
        <v>1090</v>
      </c>
      <c r="K8" s="111">
        <v>1100</v>
      </c>
      <c r="L8" s="111">
        <v>1100</v>
      </c>
      <c r="M8" s="111">
        <v>1110</v>
      </c>
      <c r="N8" s="111">
        <v>1160</v>
      </c>
      <c r="O8" s="111">
        <v>1050</v>
      </c>
      <c r="P8" s="111">
        <v>1020</v>
      </c>
      <c r="Q8" s="111">
        <v>940</v>
      </c>
      <c r="R8" s="111">
        <v>1020</v>
      </c>
      <c r="S8" s="111">
        <v>590</v>
      </c>
      <c r="T8" s="111">
        <v>1420</v>
      </c>
      <c r="U8" s="111">
        <v>1200</v>
      </c>
      <c r="V8" s="111">
        <v>1170</v>
      </c>
    </row>
    <row r="9" spans="1:22" ht="12.75">
      <c r="A9" s="110">
        <v>42522</v>
      </c>
      <c r="B9" s="111">
        <v>1200</v>
      </c>
      <c r="C9" s="111">
        <v>1140</v>
      </c>
      <c r="D9" s="111">
        <v>1110</v>
      </c>
      <c r="E9" s="111">
        <v>1110</v>
      </c>
      <c r="F9" s="111">
        <v>1140</v>
      </c>
      <c r="G9" s="111">
        <v>1130</v>
      </c>
      <c r="H9" s="111">
        <v>1060</v>
      </c>
      <c r="I9" s="111">
        <v>1410</v>
      </c>
      <c r="J9" s="111">
        <v>1090</v>
      </c>
      <c r="K9" s="111">
        <v>1110</v>
      </c>
      <c r="L9" s="111">
        <v>1110</v>
      </c>
      <c r="M9" s="111">
        <v>1110</v>
      </c>
      <c r="N9" s="111">
        <v>1160</v>
      </c>
      <c r="O9" s="111">
        <v>1050</v>
      </c>
      <c r="P9" s="111">
        <v>1020</v>
      </c>
      <c r="Q9" s="111">
        <v>940</v>
      </c>
      <c r="R9" s="111">
        <v>1020</v>
      </c>
      <c r="S9" s="111">
        <v>590</v>
      </c>
      <c r="T9" s="111">
        <v>1330</v>
      </c>
      <c r="U9" s="111">
        <v>1200</v>
      </c>
      <c r="V9" s="111">
        <v>1170</v>
      </c>
    </row>
    <row r="10" spans="1:22" ht="12.75">
      <c r="A10" s="110">
        <v>42552</v>
      </c>
      <c r="B10" s="111">
        <v>1200</v>
      </c>
      <c r="C10" s="111">
        <v>1130</v>
      </c>
      <c r="D10" s="111">
        <v>1120</v>
      </c>
      <c r="E10" s="111">
        <v>1120</v>
      </c>
      <c r="F10" s="111">
        <v>1140</v>
      </c>
      <c r="G10" s="111">
        <v>1130</v>
      </c>
      <c r="H10" s="111">
        <v>1070</v>
      </c>
      <c r="I10" s="111">
        <v>1410</v>
      </c>
      <c r="J10" s="111">
        <v>1090</v>
      </c>
      <c r="K10" s="111">
        <v>1110</v>
      </c>
      <c r="L10" s="111">
        <v>1110</v>
      </c>
      <c r="M10" s="111">
        <v>1120</v>
      </c>
      <c r="N10" s="111">
        <v>1160</v>
      </c>
      <c r="O10" s="111">
        <v>1050</v>
      </c>
      <c r="P10" s="111">
        <v>1020</v>
      </c>
      <c r="Q10" s="111">
        <v>940</v>
      </c>
      <c r="R10" s="111">
        <v>1020</v>
      </c>
      <c r="S10" s="111">
        <v>600</v>
      </c>
      <c r="T10" s="111">
        <v>1330</v>
      </c>
      <c r="U10" s="111">
        <v>1190</v>
      </c>
      <c r="V10" s="111">
        <v>1170</v>
      </c>
    </row>
    <row r="11" spans="1:22" ht="12.75">
      <c r="A11" s="110">
        <v>42583</v>
      </c>
      <c r="B11" s="111">
        <v>1190</v>
      </c>
      <c r="C11" s="111">
        <v>1130</v>
      </c>
      <c r="D11" s="111">
        <v>1110</v>
      </c>
      <c r="E11" s="111">
        <v>1110</v>
      </c>
      <c r="F11" s="111">
        <v>1140</v>
      </c>
      <c r="G11" s="111">
        <v>1130</v>
      </c>
      <c r="H11" s="111">
        <v>1060</v>
      </c>
      <c r="I11" s="111">
        <v>1410</v>
      </c>
      <c r="J11" s="111">
        <v>1090</v>
      </c>
      <c r="K11" s="111">
        <v>1100</v>
      </c>
      <c r="L11" s="111">
        <v>1110</v>
      </c>
      <c r="M11" s="111">
        <v>1110</v>
      </c>
      <c r="N11" s="111">
        <v>1160</v>
      </c>
      <c r="O11" s="111">
        <v>1050</v>
      </c>
      <c r="P11" s="111">
        <v>1020</v>
      </c>
      <c r="Q11" s="111">
        <v>940</v>
      </c>
      <c r="R11" s="111">
        <v>1020</v>
      </c>
      <c r="S11" s="111">
        <v>630</v>
      </c>
      <c r="T11" s="111">
        <v>1330</v>
      </c>
      <c r="U11" s="111">
        <v>1180</v>
      </c>
      <c r="V11" s="111">
        <v>1170</v>
      </c>
    </row>
    <row r="12" spans="1:22" ht="12.75">
      <c r="A12" s="110">
        <v>42614</v>
      </c>
      <c r="B12" s="111">
        <v>1190</v>
      </c>
      <c r="C12" s="111">
        <v>1130</v>
      </c>
      <c r="D12" s="111">
        <v>1110</v>
      </c>
      <c r="E12" s="111">
        <v>1110</v>
      </c>
      <c r="F12" s="111">
        <v>1130</v>
      </c>
      <c r="G12" s="111">
        <v>1130</v>
      </c>
      <c r="H12" s="111">
        <v>1060</v>
      </c>
      <c r="I12" s="111">
        <v>1400</v>
      </c>
      <c r="J12" s="111">
        <v>1080</v>
      </c>
      <c r="K12" s="111">
        <v>1100</v>
      </c>
      <c r="L12" s="111">
        <v>1100</v>
      </c>
      <c r="M12" s="111">
        <v>1110</v>
      </c>
      <c r="N12" s="111">
        <v>1160</v>
      </c>
      <c r="O12" s="111">
        <v>1050</v>
      </c>
      <c r="P12" s="111">
        <v>1010</v>
      </c>
      <c r="Q12" s="111">
        <v>930</v>
      </c>
      <c r="R12" s="111">
        <v>1020</v>
      </c>
      <c r="S12" s="111">
        <v>620</v>
      </c>
      <c r="T12" s="111">
        <v>1340</v>
      </c>
      <c r="U12" s="111">
        <v>1170</v>
      </c>
      <c r="V12" s="111">
        <v>1170</v>
      </c>
    </row>
    <row r="13" spans="1:22" ht="12.75">
      <c r="A13" s="110">
        <v>42644</v>
      </c>
      <c r="B13" s="111">
        <v>1190</v>
      </c>
      <c r="C13" s="111">
        <v>1130</v>
      </c>
      <c r="D13" s="111">
        <v>1110</v>
      </c>
      <c r="E13" s="111">
        <v>1110</v>
      </c>
      <c r="F13" s="111">
        <v>1110</v>
      </c>
      <c r="G13" s="111">
        <v>1120</v>
      </c>
      <c r="H13" s="111">
        <v>1060</v>
      </c>
      <c r="I13" s="111">
        <v>1400</v>
      </c>
      <c r="J13" s="111">
        <v>1080</v>
      </c>
      <c r="K13" s="111">
        <v>1100</v>
      </c>
      <c r="L13" s="111">
        <v>1100</v>
      </c>
      <c r="M13" s="111">
        <v>1100</v>
      </c>
      <c r="N13" s="111">
        <v>1150</v>
      </c>
      <c r="O13" s="111">
        <v>1050</v>
      </c>
      <c r="P13" s="111">
        <v>1010</v>
      </c>
      <c r="Q13" s="111">
        <v>930</v>
      </c>
      <c r="R13" s="111">
        <v>1020</v>
      </c>
      <c r="S13" s="111">
        <v>620</v>
      </c>
      <c r="T13" s="111">
        <v>1310</v>
      </c>
      <c r="U13" s="111">
        <v>1180</v>
      </c>
      <c r="V13" s="111">
        <v>1160</v>
      </c>
    </row>
    <row r="14" spans="1:22" ht="12.75">
      <c r="A14" s="110">
        <v>42675</v>
      </c>
      <c r="B14" s="111">
        <v>1190</v>
      </c>
      <c r="C14" s="111">
        <v>1130</v>
      </c>
      <c r="D14" s="111">
        <v>1110</v>
      </c>
      <c r="E14" s="111">
        <v>1110</v>
      </c>
      <c r="F14" s="111">
        <v>1110</v>
      </c>
      <c r="G14" s="111">
        <v>1120</v>
      </c>
      <c r="H14" s="111">
        <v>1060</v>
      </c>
      <c r="I14" s="111">
        <v>1400</v>
      </c>
      <c r="J14" s="111">
        <v>1080</v>
      </c>
      <c r="K14" s="111">
        <v>1100</v>
      </c>
      <c r="L14" s="111">
        <v>1100</v>
      </c>
      <c r="M14" s="111">
        <v>1100</v>
      </c>
      <c r="N14" s="111">
        <v>1150</v>
      </c>
      <c r="O14" s="111">
        <v>1050</v>
      </c>
      <c r="P14" s="111">
        <v>1000</v>
      </c>
      <c r="Q14" s="111">
        <v>930</v>
      </c>
      <c r="R14" s="111">
        <v>1020</v>
      </c>
      <c r="S14" s="111">
        <v>610</v>
      </c>
      <c r="T14" s="111">
        <v>1360</v>
      </c>
      <c r="U14" s="111">
        <v>1190</v>
      </c>
      <c r="V14" s="111">
        <v>1160</v>
      </c>
    </row>
    <row r="15" spans="1:22" ht="12.75">
      <c r="A15" s="110">
        <v>42705</v>
      </c>
      <c r="B15" s="111">
        <v>1190</v>
      </c>
      <c r="C15" s="111">
        <v>1140</v>
      </c>
      <c r="D15" s="111">
        <v>1110</v>
      </c>
      <c r="E15" s="111">
        <v>1110</v>
      </c>
      <c r="F15" s="111">
        <v>1110</v>
      </c>
      <c r="G15" s="111">
        <v>1130</v>
      </c>
      <c r="H15" s="111">
        <v>1070</v>
      </c>
      <c r="I15" s="111">
        <v>1410</v>
      </c>
      <c r="J15" s="111">
        <v>1080</v>
      </c>
      <c r="K15" s="111">
        <v>1100</v>
      </c>
      <c r="L15" s="111">
        <v>1100</v>
      </c>
      <c r="M15" s="111">
        <v>1110</v>
      </c>
      <c r="N15" s="111">
        <v>1150</v>
      </c>
      <c r="O15" s="111">
        <v>1050</v>
      </c>
      <c r="P15" s="111">
        <v>1000</v>
      </c>
      <c r="Q15" s="111">
        <v>940</v>
      </c>
      <c r="R15" s="111">
        <v>1030</v>
      </c>
      <c r="S15" s="111">
        <v>590</v>
      </c>
      <c r="T15" s="111">
        <v>1380</v>
      </c>
      <c r="U15" s="111">
        <v>1190</v>
      </c>
      <c r="V15" s="111">
        <v>1170</v>
      </c>
    </row>
    <row r="16" spans="1:22" ht="12.75">
      <c r="A16" s="110">
        <v>42736</v>
      </c>
      <c r="B16" s="111">
        <v>1190</v>
      </c>
      <c r="C16" s="111">
        <v>1140</v>
      </c>
      <c r="D16" s="111">
        <v>1110</v>
      </c>
      <c r="E16" s="111">
        <v>1110</v>
      </c>
      <c r="F16" s="111">
        <v>1100</v>
      </c>
      <c r="G16" s="111">
        <v>1130</v>
      </c>
      <c r="H16" s="111">
        <v>1060</v>
      </c>
      <c r="I16" s="111">
        <v>1400</v>
      </c>
      <c r="J16" s="111">
        <v>1080</v>
      </c>
      <c r="K16" s="111">
        <v>1100</v>
      </c>
      <c r="L16" s="111">
        <v>1100</v>
      </c>
      <c r="M16" s="111">
        <v>1100</v>
      </c>
      <c r="N16" s="111">
        <v>1150</v>
      </c>
      <c r="O16" s="111">
        <v>1050</v>
      </c>
      <c r="P16" s="111">
        <v>1000</v>
      </c>
      <c r="Q16" s="111">
        <v>940</v>
      </c>
      <c r="R16" s="111">
        <v>1030</v>
      </c>
      <c r="S16" s="111">
        <v>580</v>
      </c>
      <c r="T16" s="111">
        <v>1450</v>
      </c>
      <c r="U16" s="111">
        <v>1190</v>
      </c>
      <c r="V16" s="111">
        <v>1160</v>
      </c>
    </row>
    <row r="17" spans="1:22" ht="12.75">
      <c r="A17" s="110">
        <v>42767</v>
      </c>
      <c r="B17" s="111">
        <v>1200</v>
      </c>
      <c r="C17" s="111">
        <v>1140</v>
      </c>
      <c r="D17" s="111">
        <v>1110</v>
      </c>
      <c r="E17" s="111">
        <v>1110</v>
      </c>
      <c r="F17" s="111">
        <v>1100</v>
      </c>
      <c r="G17" s="111">
        <v>1130</v>
      </c>
      <c r="H17" s="111">
        <v>1060</v>
      </c>
      <c r="I17" s="111">
        <v>1410</v>
      </c>
      <c r="J17" s="111">
        <v>1090</v>
      </c>
      <c r="K17" s="111">
        <v>1100</v>
      </c>
      <c r="L17" s="111">
        <v>1100</v>
      </c>
      <c r="M17" s="111">
        <v>1110</v>
      </c>
      <c r="N17" s="111">
        <v>1150</v>
      </c>
      <c r="O17" s="111">
        <v>1040</v>
      </c>
      <c r="P17" s="111">
        <v>1000</v>
      </c>
      <c r="Q17" s="111">
        <v>940</v>
      </c>
      <c r="R17" s="111">
        <v>1030</v>
      </c>
      <c r="S17" s="111">
        <v>570</v>
      </c>
      <c r="T17" s="111">
        <v>1430</v>
      </c>
      <c r="U17" s="111">
        <v>1200</v>
      </c>
      <c r="V17" s="111">
        <v>1170</v>
      </c>
    </row>
    <row r="18" spans="1:22" ht="12.75">
      <c r="A18" s="110">
        <v>42795</v>
      </c>
      <c r="B18" s="111">
        <v>1200</v>
      </c>
      <c r="C18" s="111">
        <v>1140</v>
      </c>
      <c r="D18" s="111">
        <v>1120</v>
      </c>
      <c r="E18" s="111">
        <v>1110</v>
      </c>
      <c r="F18" s="111">
        <v>1100</v>
      </c>
      <c r="G18" s="111">
        <v>1130</v>
      </c>
      <c r="H18" s="111">
        <v>1070</v>
      </c>
      <c r="I18" s="111">
        <v>1410</v>
      </c>
      <c r="J18" s="111">
        <v>1090</v>
      </c>
      <c r="K18" s="111">
        <v>1110</v>
      </c>
      <c r="L18" s="111">
        <v>1100</v>
      </c>
      <c r="M18" s="111">
        <v>1110</v>
      </c>
      <c r="N18" s="111">
        <v>1160</v>
      </c>
      <c r="O18" s="111">
        <v>1040</v>
      </c>
      <c r="P18" s="111">
        <v>1010</v>
      </c>
      <c r="Q18" s="111">
        <v>940</v>
      </c>
      <c r="R18" s="111">
        <v>1040</v>
      </c>
      <c r="S18" s="111">
        <v>580</v>
      </c>
      <c r="T18" s="111">
        <v>1420</v>
      </c>
      <c r="U18" s="111">
        <v>1200</v>
      </c>
      <c r="V18" s="111">
        <v>1170</v>
      </c>
    </row>
    <row r="19" spans="1:22" ht="12.75">
      <c r="A19" s="110">
        <v>42826</v>
      </c>
      <c r="B19" s="111">
        <v>1210</v>
      </c>
      <c r="C19" s="111">
        <v>1150</v>
      </c>
      <c r="D19" s="111">
        <v>1120</v>
      </c>
      <c r="E19" s="111">
        <v>1120</v>
      </c>
      <c r="F19" s="111">
        <v>1110</v>
      </c>
      <c r="G19" s="111">
        <v>1140</v>
      </c>
      <c r="H19" s="111">
        <v>1070</v>
      </c>
      <c r="I19" s="111">
        <v>1420</v>
      </c>
      <c r="J19" s="111">
        <v>1090</v>
      </c>
      <c r="K19" s="111">
        <v>1110</v>
      </c>
      <c r="L19" s="111">
        <v>1110</v>
      </c>
      <c r="M19" s="111">
        <v>1120</v>
      </c>
      <c r="N19" s="111">
        <v>1160</v>
      </c>
      <c r="O19" s="111">
        <v>1040</v>
      </c>
      <c r="P19" s="111">
        <v>1010</v>
      </c>
      <c r="Q19" s="111">
        <v>950</v>
      </c>
      <c r="R19" s="111">
        <v>1040</v>
      </c>
      <c r="S19" s="111">
        <v>570</v>
      </c>
      <c r="T19" s="111">
        <v>1420</v>
      </c>
      <c r="U19" s="111">
        <v>1200</v>
      </c>
      <c r="V19" s="111">
        <v>1180</v>
      </c>
    </row>
    <row r="20" spans="1:22" ht="12.75">
      <c r="A20" s="110">
        <v>42856</v>
      </c>
      <c r="B20" s="111">
        <v>1210</v>
      </c>
      <c r="C20" s="111">
        <v>1150</v>
      </c>
      <c r="D20" s="111">
        <v>1130</v>
      </c>
      <c r="E20" s="111">
        <v>1120</v>
      </c>
      <c r="F20" s="111">
        <v>1120</v>
      </c>
      <c r="G20" s="111">
        <v>1140</v>
      </c>
      <c r="H20" s="111">
        <v>1070</v>
      </c>
      <c r="I20" s="111">
        <v>1420</v>
      </c>
      <c r="J20" s="111">
        <v>1100</v>
      </c>
      <c r="K20" s="111">
        <v>1120</v>
      </c>
      <c r="L20" s="111">
        <v>1110</v>
      </c>
      <c r="M20" s="111">
        <v>1130</v>
      </c>
      <c r="N20" s="111">
        <v>1160</v>
      </c>
      <c r="O20" s="111">
        <v>1050</v>
      </c>
      <c r="P20" s="111">
        <v>1010</v>
      </c>
      <c r="Q20" s="111">
        <v>940</v>
      </c>
      <c r="R20" s="111">
        <v>1040</v>
      </c>
      <c r="S20" s="111">
        <v>560</v>
      </c>
      <c r="T20" s="111">
        <v>1370</v>
      </c>
      <c r="U20" s="111">
        <v>1200</v>
      </c>
      <c r="V20" s="111">
        <v>1180</v>
      </c>
    </row>
    <row r="21" spans="1:22" ht="12.75">
      <c r="A21" s="110">
        <v>42887</v>
      </c>
      <c r="B21" s="111">
        <v>1220</v>
      </c>
      <c r="C21" s="111">
        <v>1150</v>
      </c>
      <c r="D21" s="111">
        <v>1130</v>
      </c>
      <c r="E21" s="111">
        <v>1120</v>
      </c>
      <c r="F21" s="111">
        <v>1130</v>
      </c>
      <c r="G21" s="111">
        <v>1140</v>
      </c>
      <c r="H21" s="111">
        <v>1070</v>
      </c>
      <c r="I21" s="111">
        <v>1420</v>
      </c>
      <c r="J21" s="111">
        <v>1090</v>
      </c>
      <c r="K21" s="111">
        <v>1120</v>
      </c>
      <c r="L21" s="111">
        <v>1120</v>
      </c>
      <c r="M21" s="111">
        <v>1130</v>
      </c>
      <c r="N21" s="111">
        <v>1170</v>
      </c>
      <c r="O21" s="111">
        <v>1040</v>
      </c>
      <c r="P21" s="111">
        <v>1000</v>
      </c>
      <c r="Q21" s="111">
        <v>950</v>
      </c>
      <c r="R21" s="111">
        <v>1040</v>
      </c>
      <c r="S21" s="111">
        <v>550</v>
      </c>
      <c r="T21" s="111">
        <v>1370</v>
      </c>
      <c r="U21" s="111">
        <v>1200</v>
      </c>
      <c r="V21" s="111">
        <v>1190</v>
      </c>
    </row>
    <row r="22" spans="1:22" ht="12.75">
      <c r="A22" s="110">
        <v>42917</v>
      </c>
      <c r="B22" s="111">
        <v>1220</v>
      </c>
      <c r="C22" s="111">
        <v>1150</v>
      </c>
      <c r="D22" s="111">
        <v>1140</v>
      </c>
      <c r="E22" s="111">
        <v>1130</v>
      </c>
      <c r="F22" s="111">
        <v>1150</v>
      </c>
      <c r="G22" s="111">
        <v>1150</v>
      </c>
      <c r="H22" s="111">
        <v>1080</v>
      </c>
      <c r="I22" s="111">
        <v>1430</v>
      </c>
      <c r="J22" s="111">
        <v>1100</v>
      </c>
      <c r="K22" s="111">
        <v>1130</v>
      </c>
      <c r="L22" s="111">
        <v>1120</v>
      </c>
      <c r="M22" s="111">
        <v>1130</v>
      </c>
      <c r="N22" s="111">
        <v>1180</v>
      </c>
      <c r="O22" s="111">
        <v>1040</v>
      </c>
      <c r="P22" s="111">
        <v>1010</v>
      </c>
      <c r="Q22" s="111">
        <v>950</v>
      </c>
      <c r="R22" s="111">
        <v>1050</v>
      </c>
      <c r="S22" s="111">
        <v>570</v>
      </c>
      <c r="T22" s="111">
        <v>1410</v>
      </c>
      <c r="U22" s="111">
        <v>1210</v>
      </c>
      <c r="V22" s="111">
        <v>1190</v>
      </c>
    </row>
    <row r="23" spans="1:22" ht="12.75">
      <c r="A23" s="110">
        <v>42948</v>
      </c>
      <c r="B23" s="111">
        <v>1210</v>
      </c>
      <c r="C23" s="111">
        <v>1150</v>
      </c>
      <c r="D23" s="111">
        <v>1130</v>
      </c>
      <c r="E23" s="111">
        <v>1130</v>
      </c>
      <c r="F23" s="111">
        <v>1150</v>
      </c>
      <c r="G23" s="111">
        <v>1140</v>
      </c>
      <c r="H23" s="111">
        <v>1070</v>
      </c>
      <c r="I23" s="111">
        <v>1430</v>
      </c>
      <c r="J23" s="111">
        <v>1100</v>
      </c>
      <c r="K23" s="111">
        <v>1120</v>
      </c>
      <c r="L23" s="111">
        <v>1120</v>
      </c>
      <c r="M23" s="111">
        <v>1120</v>
      </c>
      <c r="N23" s="111">
        <v>1170</v>
      </c>
      <c r="O23" s="111">
        <v>1050</v>
      </c>
      <c r="P23" s="111">
        <v>1010</v>
      </c>
      <c r="Q23" s="111">
        <v>950</v>
      </c>
      <c r="R23" s="111">
        <v>1050</v>
      </c>
      <c r="S23" s="111">
        <v>580</v>
      </c>
      <c r="T23" s="111">
        <v>1440</v>
      </c>
      <c r="U23" s="111">
        <v>1200</v>
      </c>
      <c r="V23" s="111">
        <v>1190</v>
      </c>
    </row>
    <row r="24" spans="1:22" ht="12.75">
      <c r="A24" s="110">
        <v>42979</v>
      </c>
      <c r="B24" s="111">
        <v>1220</v>
      </c>
      <c r="C24" s="111">
        <v>1150</v>
      </c>
      <c r="D24" s="111">
        <v>1130</v>
      </c>
      <c r="E24" s="111">
        <v>1130</v>
      </c>
      <c r="F24" s="111">
        <v>1140</v>
      </c>
      <c r="G24" s="111">
        <v>1140</v>
      </c>
      <c r="H24" s="111">
        <v>1070</v>
      </c>
      <c r="I24" s="111">
        <v>1430</v>
      </c>
      <c r="J24" s="111">
        <v>1100</v>
      </c>
      <c r="K24" s="111">
        <v>1120</v>
      </c>
      <c r="L24" s="111">
        <v>1120</v>
      </c>
      <c r="M24" s="111">
        <v>1130</v>
      </c>
      <c r="N24" s="111">
        <v>1170</v>
      </c>
      <c r="O24" s="111">
        <v>1050</v>
      </c>
      <c r="P24" s="111">
        <v>1010</v>
      </c>
      <c r="Q24" s="111">
        <v>950</v>
      </c>
      <c r="R24" s="111">
        <v>1040</v>
      </c>
      <c r="S24" s="111">
        <v>580</v>
      </c>
      <c r="T24" s="111">
        <v>1560</v>
      </c>
      <c r="U24" s="111">
        <v>1200</v>
      </c>
      <c r="V24" s="111">
        <v>1190</v>
      </c>
    </row>
    <row r="25" spans="1:22" ht="12.75">
      <c r="A25" s="110">
        <v>43009</v>
      </c>
      <c r="B25" s="111">
        <v>1210</v>
      </c>
      <c r="C25" s="111">
        <v>1150</v>
      </c>
      <c r="D25" s="111">
        <v>1130</v>
      </c>
      <c r="E25" s="111">
        <v>1120</v>
      </c>
      <c r="F25" s="111">
        <v>1120</v>
      </c>
      <c r="G25" s="111">
        <v>1140</v>
      </c>
      <c r="H25" s="111">
        <v>1070</v>
      </c>
      <c r="I25" s="111">
        <v>1420</v>
      </c>
      <c r="J25" s="111">
        <v>1090</v>
      </c>
      <c r="K25" s="111">
        <v>1120</v>
      </c>
      <c r="L25" s="111">
        <v>1110</v>
      </c>
      <c r="M25" s="111">
        <v>1120</v>
      </c>
      <c r="N25" s="111">
        <v>1160</v>
      </c>
      <c r="O25" s="111">
        <v>1050</v>
      </c>
      <c r="P25" s="111">
        <v>1010</v>
      </c>
      <c r="Q25" s="111">
        <v>950</v>
      </c>
      <c r="R25" s="111">
        <v>1040</v>
      </c>
      <c r="S25" s="111">
        <v>590</v>
      </c>
      <c r="T25" s="111">
        <v>1450</v>
      </c>
      <c r="U25" s="111">
        <v>1180</v>
      </c>
      <c r="V25" s="111">
        <v>1180</v>
      </c>
    </row>
    <row r="26" spans="1:22" ht="12.75">
      <c r="A26" s="110">
        <v>43040</v>
      </c>
      <c r="B26" s="111">
        <v>1210</v>
      </c>
      <c r="C26" s="111">
        <v>1150</v>
      </c>
      <c r="D26" s="111">
        <v>1130</v>
      </c>
      <c r="E26" s="111">
        <v>1120</v>
      </c>
      <c r="F26" s="111">
        <v>1110</v>
      </c>
      <c r="G26" s="111">
        <v>1140</v>
      </c>
      <c r="H26" s="111">
        <v>1060</v>
      </c>
      <c r="I26" s="111">
        <v>1430</v>
      </c>
      <c r="J26" s="111">
        <v>1090</v>
      </c>
      <c r="K26" s="111">
        <v>1120</v>
      </c>
      <c r="L26" s="111">
        <v>1110</v>
      </c>
      <c r="M26" s="111">
        <v>1120</v>
      </c>
      <c r="N26" s="111">
        <v>1160</v>
      </c>
      <c r="O26" s="111">
        <v>1050</v>
      </c>
      <c r="P26" s="111">
        <v>1000</v>
      </c>
      <c r="Q26" s="111">
        <v>950</v>
      </c>
      <c r="R26" s="111">
        <v>1040</v>
      </c>
      <c r="S26" s="111">
        <v>580</v>
      </c>
      <c r="T26" s="111">
        <v>1460</v>
      </c>
      <c r="U26" s="111">
        <v>1190</v>
      </c>
      <c r="V26" s="111">
        <v>1180</v>
      </c>
    </row>
    <row r="27" spans="1:22" ht="12.75">
      <c r="A27" s="110">
        <v>43070</v>
      </c>
      <c r="B27" s="111">
        <v>1220</v>
      </c>
      <c r="C27" s="111">
        <v>1150</v>
      </c>
      <c r="D27" s="111">
        <v>1130</v>
      </c>
      <c r="E27" s="111">
        <v>1120</v>
      </c>
      <c r="F27" s="111">
        <v>1110</v>
      </c>
      <c r="G27" s="111">
        <v>1150</v>
      </c>
      <c r="H27" s="111">
        <v>1070</v>
      </c>
      <c r="I27" s="111">
        <v>1430</v>
      </c>
      <c r="J27" s="111">
        <v>1100</v>
      </c>
      <c r="K27" s="111">
        <v>1120</v>
      </c>
      <c r="L27" s="111">
        <v>1110</v>
      </c>
      <c r="M27" s="111">
        <v>1130</v>
      </c>
      <c r="N27" s="111">
        <v>1170</v>
      </c>
      <c r="O27" s="111">
        <v>1050</v>
      </c>
      <c r="P27" s="111">
        <v>1010</v>
      </c>
      <c r="Q27" s="111">
        <v>960</v>
      </c>
      <c r="R27" s="111">
        <v>1040</v>
      </c>
      <c r="S27" s="111">
        <v>590</v>
      </c>
      <c r="T27" s="111">
        <v>1400</v>
      </c>
      <c r="U27" s="111">
        <v>1190</v>
      </c>
      <c r="V27" s="111">
        <v>1180</v>
      </c>
    </row>
    <row r="28" spans="1:22" ht="12.75">
      <c r="A28" s="110">
        <v>43101</v>
      </c>
      <c r="B28" s="111">
        <v>1220</v>
      </c>
      <c r="C28" s="111">
        <v>1150</v>
      </c>
      <c r="D28" s="111">
        <v>1130</v>
      </c>
      <c r="E28" s="111">
        <v>1120</v>
      </c>
      <c r="F28" s="111">
        <v>1110</v>
      </c>
      <c r="G28" s="111">
        <v>1140</v>
      </c>
      <c r="H28" s="111">
        <v>1070</v>
      </c>
      <c r="I28" s="111">
        <v>1430</v>
      </c>
      <c r="J28" s="111">
        <v>1090</v>
      </c>
      <c r="K28" s="111">
        <v>1120</v>
      </c>
      <c r="L28" s="111">
        <v>1110</v>
      </c>
      <c r="M28" s="111">
        <v>1120</v>
      </c>
      <c r="N28" s="111">
        <v>1160</v>
      </c>
      <c r="O28" s="111">
        <v>1050</v>
      </c>
      <c r="P28" s="111">
        <v>1010</v>
      </c>
      <c r="Q28" s="111">
        <v>960</v>
      </c>
      <c r="R28" s="111">
        <v>1040</v>
      </c>
      <c r="S28" s="111">
        <v>590</v>
      </c>
      <c r="T28" s="111">
        <v>1480</v>
      </c>
      <c r="U28" s="111">
        <v>1200</v>
      </c>
      <c r="V28" s="111">
        <v>1180</v>
      </c>
    </row>
    <row r="29" spans="1:22" ht="12.75">
      <c r="A29" s="110">
        <v>43132</v>
      </c>
      <c r="B29" s="111">
        <v>1220</v>
      </c>
      <c r="C29" s="111">
        <v>1150</v>
      </c>
      <c r="D29" s="111">
        <v>1130</v>
      </c>
      <c r="E29" s="111">
        <v>1120</v>
      </c>
      <c r="F29" s="111">
        <v>1110</v>
      </c>
      <c r="G29" s="111">
        <v>1140</v>
      </c>
      <c r="H29" s="111">
        <v>1060</v>
      </c>
      <c r="I29" s="111">
        <v>1430</v>
      </c>
      <c r="J29" s="111">
        <v>1090</v>
      </c>
      <c r="K29" s="111">
        <v>1120</v>
      </c>
      <c r="L29" s="111">
        <v>1110</v>
      </c>
      <c r="M29" s="111">
        <v>1130</v>
      </c>
      <c r="N29" s="111">
        <v>1170</v>
      </c>
      <c r="O29" s="111">
        <v>1050</v>
      </c>
      <c r="P29" s="111">
        <v>1010</v>
      </c>
      <c r="Q29" s="111">
        <v>950</v>
      </c>
      <c r="R29" s="111">
        <v>1030</v>
      </c>
      <c r="S29" s="111">
        <v>580</v>
      </c>
      <c r="T29" s="111">
        <v>1510</v>
      </c>
      <c r="U29" s="111">
        <v>1200</v>
      </c>
      <c r="V29" s="111">
        <v>1180</v>
      </c>
    </row>
    <row r="30" spans="1:22" ht="12.75">
      <c r="A30" s="110">
        <v>43160</v>
      </c>
      <c r="B30" s="111">
        <v>1230</v>
      </c>
      <c r="C30" s="111">
        <v>1160</v>
      </c>
      <c r="D30" s="111">
        <v>1140</v>
      </c>
      <c r="E30" s="111">
        <v>1130</v>
      </c>
      <c r="F30" s="111">
        <v>1120</v>
      </c>
      <c r="G30" s="111">
        <v>1150</v>
      </c>
      <c r="H30" s="111">
        <v>1070</v>
      </c>
      <c r="I30" s="111">
        <v>1440</v>
      </c>
      <c r="J30" s="111">
        <v>1100</v>
      </c>
      <c r="K30" s="111">
        <v>1130</v>
      </c>
      <c r="L30" s="111">
        <v>1110</v>
      </c>
      <c r="M30" s="111">
        <v>1130</v>
      </c>
      <c r="N30" s="111">
        <v>1170</v>
      </c>
      <c r="O30" s="111">
        <v>1050</v>
      </c>
      <c r="P30" s="111">
        <v>1010</v>
      </c>
      <c r="Q30" s="111">
        <v>950</v>
      </c>
      <c r="R30" s="111">
        <v>1030</v>
      </c>
      <c r="S30" s="111">
        <v>570</v>
      </c>
      <c r="T30" s="111">
        <v>1500</v>
      </c>
      <c r="U30" s="111">
        <v>1200</v>
      </c>
      <c r="V30" s="111">
        <v>1190</v>
      </c>
    </row>
    <row r="31" spans="1:22" ht="12.75">
      <c r="A31" s="110">
        <v>43191</v>
      </c>
      <c r="B31" s="111">
        <v>1230</v>
      </c>
      <c r="C31" s="111">
        <v>1160</v>
      </c>
      <c r="D31" s="111">
        <v>1140</v>
      </c>
      <c r="E31" s="111">
        <v>1130</v>
      </c>
      <c r="F31" s="111">
        <v>1130</v>
      </c>
      <c r="G31" s="111">
        <v>1150</v>
      </c>
      <c r="H31" s="111">
        <v>1070</v>
      </c>
      <c r="I31" s="111">
        <v>1440</v>
      </c>
      <c r="J31" s="111">
        <v>1100</v>
      </c>
      <c r="K31" s="111">
        <v>1130</v>
      </c>
      <c r="L31" s="111">
        <v>1120</v>
      </c>
      <c r="M31" s="111">
        <v>1140</v>
      </c>
      <c r="N31" s="111">
        <v>1170</v>
      </c>
      <c r="O31" s="111">
        <v>1050</v>
      </c>
      <c r="P31" s="111">
        <v>1000</v>
      </c>
      <c r="Q31" s="111">
        <v>950</v>
      </c>
      <c r="R31" s="111">
        <v>1030</v>
      </c>
      <c r="S31" s="111">
        <v>550</v>
      </c>
      <c r="T31" s="111">
        <v>1510</v>
      </c>
      <c r="U31" s="111">
        <v>1210</v>
      </c>
      <c r="V31" s="111">
        <v>1190</v>
      </c>
    </row>
    <row r="32" spans="1:22" ht="12.75">
      <c r="A32" s="110">
        <v>43221</v>
      </c>
      <c r="B32" s="111">
        <v>1230</v>
      </c>
      <c r="C32" s="111">
        <v>1160</v>
      </c>
      <c r="D32" s="111">
        <v>1150</v>
      </c>
      <c r="E32" s="111">
        <v>1140</v>
      </c>
      <c r="F32" s="111">
        <v>1140</v>
      </c>
      <c r="G32" s="111">
        <v>1150</v>
      </c>
      <c r="H32" s="111">
        <v>1070</v>
      </c>
      <c r="I32" s="111">
        <v>1440</v>
      </c>
      <c r="J32" s="111">
        <v>1100</v>
      </c>
      <c r="K32" s="111">
        <v>1140</v>
      </c>
      <c r="L32" s="111">
        <v>1120</v>
      </c>
      <c r="M32" s="111">
        <v>1140</v>
      </c>
      <c r="N32" s="111">
        <v>1180</v>
      </c>
      <c r="O32" s="111">
        <v>1050</v>
      </c>
      <c r="P32" s="111">
        <v>1000</v>
      </c>
      <c r="Q32" s="111">
        <v>950</v>
      </c>
      <c r="R32" s="111">
        <v>1040</v>
      </c>
      <c r="S32" s="111">
        <v>550</v>
      </c>
      <c r="T32" s="111">
        <v>1490</v>
      </c>
      <c r="U32" s="111">
        <v>1220</v>
      </c>
      <c r="V32" s="111">
        <v>1200</v>
      </c>
    </row>
    <row r="33" spans="1:22" ht="12.75">
      <c r="A33" s="110">
        <v>43252</v>
      </c>
      <c r="B33" s="111">
        <v>1240</v>
      </c>
      <c r="C33" s="111">
        <v>1160</v>
      </c>
      <c r="D33" s="111">
        <v>1150</v>
      </c>
      <c r="E33" s="111">
        <v>1140</v>
      </c>
      <c r="F33" s="111">
        <v>1150</v>
      </c>
      <c r="G33" s="111">
        <v>1160</v>
      </c>
      <c r="H33" s="111">
        <v>1070</v>
      </c>
      <c r="I33" s="111">
        <v>1450</v>
      </c>
      <c r="J33" s="111">
        <v>1100</v>
      </c>
      <c r="K33" s="111">
        <v>1150</v>
      </c>
      <c r="L33" s="111">
        <v>1130</v>
      </c>
      <c r="M33" s="111">
        <v>1150</v>
      </c>
      <c r="N33" s="111">
        <v>1180</v>
      </c>
      <c r="O33" s="111">
        <v>1050</v>
      </c>
      <c r="P33" s="111">
        <v>1010</v>
      </c>
      <c r="Q33" s="111">
        <v>940</v>
      </c>
      <c r="R33" s="111">
        <v>1040</v>
      </c>
      <c r="S33" s="111">
        <v>550</v>
      </c>
      <c r="T33" s="111">
        <v>1460</v>
      </c>
      <c r="U33" s="111">
        <v>1220</v>
      </c>
      <c r="V33" s="111">
        <v>1200</v>
      </c>
    </row>
    <row r="34" spans="1:22" ht="12.75">
      <c r="A34" s="110">
        <v>43282</v>
      </c>
      <c r="B34" s="111">
        <v>1240</v>
      </c>
      <c r="C34" s="111">
        <v>1160</v>
      </c>
      <c r="D34" s="111">
        <v>1160</v>
      </c>
      <c r="E34" s="111">
        <v>1140</v>
      </c>
      <c r="F34" s="111">
        <v>1170</v>
      </c>
      <c r="G34" s="111">
        <v>1160</v>
      </c>
      <c r="H34" s="111">
        <v>1070</v>
      </c>
      <c r="I34" s="111">
        <v>1460</v>
      </c>
      <c r="J34" s="111">
        <v>1110</v>
      </c>
      <c r="K34" s="111">
        <v>1150</v>
      </c>
      <c r="L34" s="111">
        <v>1130</v>
      </c>
      <c r="M34" s="111">
        <v>1150</v>
      </c>
      <c r="N34" s="111">
        <v>1190</v>
      </c>
      <c r="O34" s="111">
        <v>1050</v>
      </c>
      <c r="P34" s="111">
        <v>1010</v>
      </c>
      <c r="Q34" s="111">
        <v>950</v>
      </c>
      <c r="R34" s="111">
        <v>1050</v>
      </c>
      <c r="S34" s="111">
        <v>550</v>
      </c>
      <c r="T34" s="111">
        <v>1480</v>
      </c>
      <c r="U34" s="111">
        <v>1230</v>
      </c>
      <c r="V34" s="111">
        <v>1210</v>
      </c>
    </row>
    <row r="35" spans="1:22" ht="12.75">
      <c r="A35" s="110">
        <v>43313</v>
      </c>
      <c r="B35" s="111">
        <v>1230</v>
      </c>
      <c r="C35" s="111">
        <v>1150</v>
      </c>
      <c r="D35" s="111">
        <v>1150</v>
      </c>
      <c r="E35" s="111">
        <v>1140</v>
      </c>
      <c r="F35" s="111">
        <v>1170</v>
      </c>
      <c r="G35" s="111">
        <v>1160</v>
      </c>
      <c r="H35" s="111">
        <v>1070</v>
      </c>
      <c r="I35" s="111">
        <v>1460</v>
      </c>
      <c r="J35" s="111">
        <v>1110</v>
      </c>
      <c r="K35" s="111">
        <v>1140</v>
      </c>
      <c r="L35" s="111">
        <v>1130</v>
      </c>
      <c r="M35" s="111">
        <v>1140</v>
      </c>
      <c r="N35" s="111">
        <v>1190</v>
      </c>
      <c r="O35" s="111">
        <v>1050</v>
      </c>
      <c r="P35" s="111">
        <v>1020</v>
      </c>
      <c r="Q35" s="111">
        <v>950</v>
      </c>
      <c r="R35" s="111">
        <v>1040</v>
      </c>
      <c r="S35" s="111">
        <v>550</v>
      </c>
      <c r="T35" s="111">
        <v>1430</v>
      </c>
      <c r="U35" s="111">
        <v>1220</v>
      </c>
      <c r="V35" s="111">
        <v>1200</v>
      </c>
    </row>
    <row r="36" spans="1:22" ht="12.75">
      <c r="A36" s="110">
        <v>43344</v>
      </c>
      <c r="B36" s="111">
        <v>1230</v>
      </c>
      <c r="C36" s="111">
        <v>1150</v>
      </c>
      <c r="D36" s="111">
        <v>1150</v>
      </c>
      <c r="E36" s="111">
        <v>1140</v>
      </c>
      <c r="F36" s="111">
        <v>1160</v>
      </c>
      <c r="G36" s="111">
        <v>1160</v>
      </c>
      <c r="H36" s="111">
        <v>1070</v>
      </c>
      <c r="I36" s="111">
        <v>1450</v>
      </c>
      <c r="J36" s="111">
        <v>1100</v>
      </c>
      <c r="K36" s="111">
        <v>1140</v>
      </c>
      <c r="L36" s="111">
        <v>1130</v>
      </c>
      <c r="M36" s="111">
        <v>1150</v>
      </c>
      <c r="N36" s="111">
        <v>1180</v>
      </c>
      <c r="O36" s="111">
        <v>1050</v>
      </c>
      <c r="P36" s="111">
        <v>1020</v>
      </c>
      <c r="Q36" s="111">
        <v>960</v>
      </c>
      <c r="R36" s="111">
        <v>1040</v>
      </c>
      <c r="S36" s="111">
        <v>550</v>
      </c>
      <c r="T36" s="111">
        <v>1400</v>
      </c>
      <c r="U36" s="111">
        <v>1220</v>
      </c>
      <c r="V36" s="111">
        <v>1200</v>
      </c>
    </row>
    <row r="37" spans="1:22" ht="12.75">
      <c r="A37" s="110">
        <v>43374</v>
      </c>
      <c r="B37" s="111">
        <v>1230</v>
      </c>
      <c r="C37" s="111">
        <v>1150</v>
      </c>
      <c r="D37" s="111">
        <v>1140</v>
      </c>
      <c r="E37" s="111">
        <v>1130</v>
      </c>
      <c r="F37" s="111">
        <v>1140</v>
      </c>
      <c r="G37" s="111">
        <v>1150</v>
      </c>
      <c r="H37" s="111">
        <v>1070</v>
      </c>
      <c r="I37" s="111">
        <v>1440</v>
      </c>
      <c r="J37" s="111">
        <v>1100</v>
      </c>
      <c r="K37" s="111">
        <v>1140</v>
      </c>
      <c r="L37" s="111">
        <v>1120</v>
      </c>
      <c r="M37" s="111">
        <v>1140</v>
      </c>
      <c r="N37" s="111">
        <v>1180</v>
      </c>
      <c r="O37" s="111">
        <v>1060</v>
      </c>
      <c r="P37" s="111">
        <v>1030</v>
      </c>
      <c r="Q37" s="111">
        <v>970</v>
      </c>
      <c r="R37" s="111">
        <v>1040</v>
      </c>
      <c r="S37" s="111">
        <v>550</v>
      </c>
      <c r="T37" s="111">
        <v>1430</v>
      </c>
      <c r="U37" s="111">
        <v>1220</v>
      </c>
      <c r="V37" s="111">
        <v>1190</v>
      </c>
    </row>
    <row r="38" spans="1:22" ht="12.75">
      <c r="A38" s="110">
        <v>43405</v>
      </c>
      <c r="B38" s="111">
        <v>1230</v>
      </c>
      <c r="C38" s="111">
        <v>1150</v>
      </c>
      <c r="D38" s="111">
        <v>1140</v>
      </c>
      <c r="E38" s="111">
        <v>1130</v>
      </c>
      <c r="F38" s="111">
        <v>1130</v>
      </c>
      <c r="G38" s="111">
        <v>1150</v>
      </c>
      <c r="H38" s="111">
        <v>1070</v>
      </c>
      <c r="I38" s="111">
        <v>1450</v>
      </c>
      <c r="J38" s="111">
        <v>1100</v>
      </c>
      <c r="K38" s="111">
        <v>1140</v>
      </c>
      <c r="L38" s="111">
        <v>1120</v>
      </c>
      <c r="M38" s="111">
        <v>1140</v>
      </c>
      <c r="N38" s="111">
        <v>1180</v>
      </c>
      <c r="O38" s="111">
        <v>1060</v>
      </c>
      <c r="P38" s="111">
        <v>1030</v>
      </c>
      <c r="Q38" s="111">
        <v>980</v>
      </c>
      <c r="R38" s="111">
        <v>1050</v>
      </c>
      <c r="S38" s="111">
        <v>560</v>
      </c>
      <c r="T38" s="111">
        <v>1420</v>
      </c>
      <c r="U38" s="111">
        <v>1230</v>
      </c>
      <c r="V38" s="111">
        <v>1190</v>
      </c>
    </row>
    <row r="39" spans="1:22" ht="12.75">
      <c r="A39" s="110">
        <v>43435</v>
      </c>
      <c r="B39" s="111">
        <v>1230</v>
      </c>
      <c r="C39" s="111">
        <v>1150</v>
      </c>
      <c r="D39" s="111">
        <v>1140</v>
      </c>
      <c r="E39" s="111">
        <v>1130</v>
      </c>
      <c r="F39" s="111">
        <v>1130</v>
      </c>
      <c r="G39" s="111">
        <v>1160</v>
      </c>
      <c r="H39" s="111">
        <v>1070</v>
      </c>
      <c r="I39" s="111">
        <v>1450</v>
      </c>
      <c r="J39" s="111">
        <v>1100</v>
      </c>
      <c r="K39" s="111">
        <v>1140</v>
      </c>
      <c r="L39" s="111">
        <v>1120</v>
      </c>
      <c r="M39" s="111">
        <v>1140</v>
      </c>
      <c r="N39" s="111">
        <v>1180</v>
      </c>
      <c r="O39" s="111">
        <v>1070</v>
      </c>
      <c r="P39" s="111">
        <v>1040</v>
      </c>
      <c r="Q39" s="111">
        <v>980</v>
      </c>
      <c r="R39" s="111">
        <v>1050</v>
      </c>
      <c r="S39" s="111">
        <v>560</v>
      </c>
      <c r="T39" s="111">
        <v>1470</v>
      </c>
      <c r="U39" s="111">
        <v>1250</v>
      </c>
      <c r="V39" s="111">
        <v>1200</v>
      </c>
    </row>
    <row r="40" spans="1:22" ht="12.75">
      <c r="A40" s="110">
        <v>43466</v>
      </c>
      <c r="B40" s="111">
        <v>1230</v>
      </c>
      <c r="C40" s="111">
        <v>1150</v>
      </c>
      <c r="D40" s="111">
        <v>1140</v>
      </c>
      <c r="E40" s="111">
        <v>1130</v>
      </c>
      <c r="F40" s="111">
        <v>1130</v>
      </c>
      <c r="G40" s="111">
        <v>1160</v>
      </c>
      <c r="H40" s="111">
        <v>1070</v>
      </c>
      <c r="I40" s="111">
        <v>1450</v>
      </c>
      <c r="J40" s="111">
        <v>1100</v>
      </c>
      <c r="K40" s="111">
        <v>1140</v>
      </c>
      <c r="L40" s="111">
        <v>1120</v>
      </c>
      <c r="M40" s="111">
        <v>1140</v>
      </c>
      <c r="N40" s="111">
        <v>1180</v>
      </c>
      <c r="O40" s="111">
        <v>1070</v>
      </c>
      <c r="P40" s="111">
        <v>1040</v>
      </c>
      <c r="Q40" s="111">
        <v>1000</v>
      </c>
      <c r="R40" s="111">
        <v>1050</v>
      </c>
      <c r="S40" s="111">
        <v>580</v>
      </c>
      <c r="T40" s="111">
        <v>1560</v>
      </c>
      <c r="U40" s="111">
        <v>1250</v>
      </c>
      <c r="V40" s="111">
        <v>1200</v>
      </c>
    </row>
    <row r="41" spans="1:22" ht="12.75">
      <c r="A41" s="110">
        <v>43497</v>
      </c>
      <c r="B41" s="111">
        <v>1240</v>
      </c>
      <c r="C41" s="111">
        <v>1160</v>
      </c>
      <c r="D41" s="111">
        <v>1140</v>
      </c>
      <c r="E41" s="111">
        <v>1130</v>
      </c>
      <c r="F41" s="111">
        <v>1140</v>
      </c>
      <c r="G41" s="111">
        <v>1160</v>
      </c>
      <c r="H41" s="111">
        <v>1070</v>
      </c>
      <c r="I41" s="111">
        <v>1450</v>
      </c>
      <c r="J41" s="111">
        <v>1100</v>
      </c>
      <c r="K41" s="111">
        <v>1140</v>
      </c>
      <c r="L41" s="111">
        <v>1120</v>
      </c>
      <c r="M41" s="111">
        <v>1150</v>
      </c>
      <c r="N41" s="111">
        <v>1190</v>
      </c>
      <c r="O41" s="111">
        <v>1070</v>
      </c>
      <c r="P41" s="111">
        <v>1040</v>
      </c>
      <c r="Q41" s="111">
        <v>990</v>
      </c>
      <c r="R41" s="111">
        <v>1050</v>
      </c>
      <c r="S41" s="111">
        <v>580</v>
      </c>
      <c r="T41" s="111">
        <v>1550</v>
      </c>
      <c r="U41" s="111">
        <v>1250</v>
      </c>
      <c r="V41" s="111">
        <v>1200</v>
      </c>
    </row>
    <row r="42" spans="1:22" ht="12.75">
      <c r="A42" s="110">
        <v>43525</v>
      </c>
      <c r="B42" s="111">
        <v>1240</v>
      </c>
      <c r="C42" s="111">
        <v>1160</v>
      </c>
      <c r="D42" s="111">
        <v>1150</v>
      </c>
      <c r="E42" s="111">
        <v>1140</v>
      </c>
      <c r="F42" s="111">
        <v>1140</v>
      </c>
      <c r="G42" s="111">
        <v>1160</v>
      </c>
      <c r="H42" s="111">
        <v>1080</v>
      </c>
      <c r="I42" s="111">
        <v>1460</v>
      </c>
      <c r="J42" s="111">
        <v>1110</v>
      </c>
      <c r="K42" s="111">
        <v>1150</v>
      </c>
      <c r="L42" s="111">
        <v>1130</v>
      </c>
      <c r="M42" s="111">
        <v>1150</v>
      </c>
      <c r="N42" s="111">
        <v>1190</v>
      </c>
      <c r="O42" s="111">
        <v>1080</v>
      </c>
      <c r="P42" s="111">
        <v>1050</v>
      </c>
      <c r="Q42" s="111">
        <v>990</v>
      </c>
      <c r="R42" s="111">
        <v>1060</v>
      </c>
      <c r="S42" s="111">
        <v>590</v>
      </c>
      <c r="T42" s="111">
        <v>1540</v>
      </c>
      <c r="U42" s="111">
        <v>1240</v>
      </c>
      <c r="V42" s="111">
        <v>1210</v>
      </c>
    </row>
    <row r="43" spans="1:22" ht="12.75">
      <c r="A43" s="110">
        <v>43556</v>
      </c>
      <c r="B43" s="111">
        <v>1250</v>
      </c>
      <c r="C43" s="111">
        <v>1160</v>
      </c>
      <c r="D43" s="111">
        <v>1160</v>
      </c>
      <c r="E43" s="111">
        <v>1140</v>
      </c>
      <c r="F43" s="111">
        <v>1150</v>
      </c>
      <c r="G43" s="111">
        <v>1170</v>
      </c>
      <c r="H43" s="111">
        <v>1080</v>
      </c>
      <c r="I43" s="111">
        <v>1470</v>
      </c>
      <c r="J43" s="111">
        <v>1110</v>
      </c>
      <c r="K43" s="111">
        <v>1150</v>
      </c>
      <c r="L43" s="111">
        <v>1140</v>
      </c>
      <c r="M43" s="111">
        <v>1160</v>
      </c>
      <c r="N43" s="111">
        <v>1200</v>
      </c>
      <c r="O43" s="111">
        <v>1080</v>
      </c>
      <c r="P43" s="111">
        <v>1060</v>
      </c>
      <c r="Q43" s="111">
        <v>990</v>
      </c>
      <c r="R43" s="111">
        <v>1060</v>
      </c>
      <c r="S43" s="111">
        <v>590</v>
      </c>
      <c r="T43" s="111">
        <v>1540</v>
      </c>
      <c r="U43" s="111">
        <v>1250</v>
      </c>
      <c r="V43" s="111">
        <v>1210</v>
      </c>
    </row>
    <row r="44" spans="1:22" ht="12.75">
      <c r="A44" s="110">
        <v>43586</v>
      </c>
      <c r="B44" s="111">
        <v>1260</v>
      </c>
      <c r="C44" s="111">
        <v>1170</v>
      </c>
      <c r="D44" s="111">
        <v>1170</v>
      </c>
      <c r="E44" s="111">
        <v>1150</v>
      </c>
      <c r="F44" s="111">
        <v>1170</v>
      </c>
      <c r="G44" s="111">
        <v>1170</v>
      </c>
      <c r="H44" s="111">
        <v>1090</v>
      </c>
      <c r="I44" s="111">
        <v>1480</v>
      </c>
      <c r="J44" s="111">
        <v>1120</v>
      </c>
      <c r="K44" s="111">
        <v>1160</v>
      </c>
      <c r="L44" s="111">
        <v>1140</v>
      </c>
      <c r="M44" s="111">
        <v>1180</v>
      </c>
      <c r="N44" s="111">
        <v>1210</v>
      </c>
      <c r="O44" s="111">
        <v>1080</v>
      </c>
      <c r="P44" s="111">
        <v>1060</v>
      </c>
      <c r="Q44" s="111">
        <v>1000</v>
      </c>
      <c r="R44" s="111">
        <v>1060</v>
      </c>
      <c r="S44" s="111">
        <v>620</v>
      </c>
      <c r="T44" s="111">
        <v>1470</v>
      </c>
      <c r="U44" s="111">
        <v>1240</v>
      </c>
      <c r="V44" s="111">
        <v>1220</v>
      </c>
    </row>
    <row r="45" spans="1:22" ht="12.75">
      <c r="A45" s="110">
        <v>43617</v>
      </c>
      <c r="B45" s="111">
        <v>1260</v>
      </c>
      <c r="C45" s="111">
        <v>1170</v>
      </c>
      <c r="D45" s="111">
        <v>1170</v>
      </c>
      <c r="E45" s="111">
        <v>1150</v>
      </c>
      <c r="F45" s="111">
        <v>1190</v>
      </c>
      <c r="G45" s="111">
        <v>1180</v>
      </c>
      <c r="H45" s="111">
        <v>1090</v>
      </c>
      <c r="I45" s="111">
        <v>1480</v>
      </c>
      <c r="J45" s="111">
        <v>1120</v>
      </c>
      <c r="K45" s="111">
        <v>1170</v>
      </c>
      <c r="L45" s="111">
        <v>1150</v>
      </c>
      <c r="M45" s="111">
        <v>1180</v>
      </c>
      <c r="N45" s="111">
        <v>1210</v>
      </c>
      <c r="O45" s="111">
        <v>1090</v>
      </c>
      <c r="P45" s="111">
        <v>1060</v>
      </c>
      <c r="Q45" s="111">
        <v>1000</v>
      </c>
      <c r="R45" s="111">
        <v>1070</v>
      </c>
      <c r="S45" s="111">
        <v>640</v>
      </c>
      <c r="T45" s="111">
        <v>1440</v>
      </c>
      <c r="U45" s="111">
        <v>1240</v>
      </c>
      <c r="V45" s="111">
        <v>1220</v>
      </c>
    </row>
    <row r="46" spans="1:22" ht="12.75">
      <c r="A46" s="110">
        <v>43647</v>
      </c>
      <c r="B46" s="111">
        <v>1260</v>
      </c>
      <c r="C46" s="111">
        <v>1170</v>
      </c>
      <c r="D46" s="111">
        <v>1180</v>
      </c>
      <c r="E46" s="111">
        <v>1160</v>
      </c>
      <c r="F46" s="111">
        <v>1200</v>
      </c>
      <c r="G46" s="111">
        <v>1180</v>
      </c>
      <c r="H46" s="111">
        <v>1100</v>
      </c>
      <c r="I46" s="111">
        <v>1490</v>
      </c>
      <c r="J46" s="111">
        <v>1130</v>
      </c>
      <c r="K46" s="111">
        <v>1180</v>
      </c>
      <c r="L46" s="111">
        <v>1150</v>
      </c>
      <c r="M46" s="111">
        <v>1180</v>
      </c>
      <c r="N46" s="111">
        <v>1220</v>
      </c>
      <c r="O46" s="111">
        <v>1090</v>
      </c>
      <c r="P46" s="111">
        <v>1070</v>
      </c>
      <c r="Q46" s="111">
        <v>1010</v>
      </c>
      <c r="R46" s="111">
        <v>1070</v>
      </c>
      <c r="S46" s="111">
        <v>660</v>
      </c>
      <c r="T46" s="111">
        <v>1430</v>
      </c>
      <c r="U46" s="111">
        <v>1250</v>
      </c>
      <c r="V46" s="111">
        <v>1230</v>
      </c>
    </row>
    <row r="47" spans="1:22" ht="12.75">
      <c r="A47" s="110">
        <v>43678</v>
      </c>
      <c r="B47" s="111">
        <v>1250</v>
      </c>
      <c r="C47" s="111">
        <v>1170</v>
      </c>
      <c r="D47" s="111">
        <v>1170</v>
      </c>
      <c r="E47" s="111">
        <v>1150</v>
      </c>
      <c r="F47" s="111">
        <v>1200</v>
      </c>
      <c r="G47" s="111">
        <v>1180</v>
      </c>
      <c r="H47" s="111">
        <v>1100</v>
      </c>
      <c r="I47" s="111">
        <v>1490</v>
      </c>
      <c r="J47" s="111">
        <v>1120</v>
      </c>
      <c r="K47" s="111">
        <v>1170</v>
      </c>
      <c r="L47" s="111">
        <v>1150</v>
      </c>
      <c r="M47" s="111">
        <v>1170</v>
      </c>
      <c r="N47" s="111">
        <v>1220</v>
      </c>
      <c r="O47" s="111">
        <v>1090</v>
      </c>
      <c r="P47" s="111">
        <v>1070</v>
      </c>
      <c r="Q47" s="111">
        <v>1010</v>
      </c>
      <c r="R47" s="111">
        <v>1070</v>
      </c>
      <c r="S47" s="111">
        <v>660</v>
      </c>
      <c r="T47" s="111">
        <v>1350</v>
      </c>
      <c r="U47" s="111">
        <v>1250</v>
      </c>
      <c r="V47" s="111">
        <v>1230</v>
      </c>
    </row>
    <row r="48" spans="1:22" ht="12.75">
      <c r="A48" s="110">
        <v>43709</v>
      </c>
      <c r="B48" s="111">
        <v>1260</v>
      </c>
      <c r="C48" s="111">
        <v>1170</v>
      </c>
      <c r="D48" s="111">
        <v>1170</v>
      </c>
      <c r="E48" s="111">
        <v>1160</v>
      </c>
      <c r="F48" s="111">
        <v>1190</v>
      </c>
      <c r="G48" s="111">
        <v>1180</v>
      </c>
      <c r="H48" s="111">
        <v>1100</v>
      </c>
      <c r="I48" s="111">
        <v>1490</v>
      </c>
      <c r="J48" s="111">
        <v>1120</v>
      </c>
      <c r="K48" s="111">
        <v>1170</v>
      </c>
      <c r="L48" s="111">
        <v>1150</v>
      </c>
      <c r="M48" s="111">
        <v>1180</v>
      </c>
      <c r="N48" s="111">
        <v>1220</v>
      </c>
      <c r="O48" s="111">
        <v>1090</v>
      </c>
      <c r="P48" s="111">
        <v>1070</v>
      </c>
      <c r="Q48" s="111">
        <v>1010</v>
      </c>
      <c r="R48" s="111">
        <v>1070</v>
      </c>
      <c r="S48" s="111">
        <v>670</v>
      </c>
      <c r="T48" s="111">
        <v>1330</v>
      </c>
      <c r="U48" s="111">
        <v>1250</v>
      </c>
      <c r="V48" s="111">
        <v>1230</v>
      </c>
    </row>
    <row r="49" spans="1:22" ht="12.75">
      <c r="A49" s="110">
        <v>43739</v>
      </c>
      <c r="B49" s="111">
        <v>1260</v>
      </c>
      <c r="C49" s="111">
        <v>1170</v>
      </c>
      <c r="D49" s="111">
        <v>1170</v>
      </c>
      <c r="E49" s="111">
        <v>1150</v>
      </c>
      <c r="F49" s="111">
        <v>1160</v>
      </c>
      <c r="G49" s="111">
        <v>1180</v>
      </c>
      <c r="H49" s="111">
        <v>1090</v>
      </c>
      <c r="I49" s="111">
        <v>1490</v>
      </c>
      <c r="J49" s="111">
        <v>1120</v>
      </c>
      <c r="K49" s="111">
        <v>1160</v>
      </c>
      <c r="L49" s="111">
        <v>1150</v>
      </c>
      <c r="M49" s="111">
        <v>1170</v>
      </c>
      <c r="N49" s="111">
        <v>1210</v>
      </c>
      <c r="O49" s="111">
        <v>1100</v>
      </c>
      <c r="P49" s="111">
        <v>1070</v>
      </c>
      <c r="Q49" s="111">
        <v>1010</v>
      </c>
      <c r="R49" s="111">
        <v>1070</v>
      </c>
      <c r="S49" s="111">
        <v>660</v>
      </c>
      <c r="T49" s="111">
        <v>1350</v>
      </c>
      <c r="U49" s="111">
        <v>1260</v>
      </c>
      <c r="V49" s="111">
        <v>1220</v>
      </c>
    </row>
    <row r="50" spans="1:22" ht="12.75">
      <c r="A50" s="110">
        <v>43770</v>
      </c>
      <c r="B50" s="111">
        <v>1260</v>
      </c>
      <c r="C50" s="111">
        <v>1170</v>
      </c>
      <c r="D50" s="111">
        <v>1170</v>
      </c>
      <c r="E50" s="111">
        <v>1160</v>
      </c>
      <c r="F50" s="111">
        <v>1150</v>
      </c>
      <c r="G50" s="111">
        <v>1180</v>
      </c>
      <c r="H50" s="111">
        <v>1100</v>
      </c>
      <c r="I50" s="111">
        <v>1490</v>
      </c>
      <c r="J50" s="111">
        <v>1120</v>
      </c>
      <c r="K50" s="111">
        <v>1160</v>
      </c>
      <c r="L50" s="111">
        <v>1140</v>
      </c>
      <c r="M50" s="111">
        <v>1170</v>
      </c>
      <c r="N50" s="111">
        <v>1220</v>
      </c>
      <c r="O50" s="111">
        <v>1110</v>
      </c>
      <c r="P50" s="111">
        <v>1080</v>
      </c>
      <c r="Q50" s="111">
        <v>1010</v>
      </c>
      <c r="R50" s="111">
        <v>1070</v>
      </c>
      <c r="S50" s="111">
        <v>650</v>
      </c>
      <c r="T50" s="111">
        <v>1360</v>
      </c>
      <c r="U50" s="111">
        <v>1260</v>
      </c>
      <c r="V50" s="111">
        <v>1230</v>
      </c>
    </row>
    <row r="51" spans="1:22" ht="12.75">
      <c r="A51" s="110">
        <v>43800</v>
      </c>
      <c r="B51" s="111">
        <v>1260</v>
      </c>
      <c r="C51" s="111">
        <v>1180</v>
      </c>
      <c r="D51" s="111">
        <v>1170</v>
      </c>
      <c r="E51" s="111">
        <v>1160</v>
      </c>
      <c r="F51" s="111">
        <v>1160</v>
      </c>
      <c r="G51" s="111">
        <v>1190</v>
      </c>
      <c r="H51" s="111">
        <v>1100</v>
      </c>
      <c r="I51" s="111">
        <v>1500</v>
      </c>
      <c r="J51" s="111">
        <v>1130</v>
      </c>
      <c r="K51" s="111">
        <v>1170</v>
      </c>
      <c r="L51" s="111">
        <v>1150</v>
      </c>
      <c r="M51" s="111">
        <v>1170</v>
      </c>
      <c r="N51" s="111">
        <v>1220</v>
      </c>
      <c r="O51" s="111">
        <v>1110</v>
      </c>
      <c r="P51" s="111">
        <v>1080</v>
      </c>
      <c r="Q51" s="111">
        <v>1020</v>
      </c>
      <c r="R51" s="111">
        <v>1080</v>
      </c>
      <c r="S51" s="111">
        <v>650</v>
      </c>
      <c r="T51" s="111">
        <v>1410</v>
      </c>
      <c r="U51" s="111">
        <v>1260</v>
      </c>
      <c r="V51" s="111">
        <v>1230</v>
      </c>
    </row>
    <row r="52" spans="1:22" ht="12.75">
      <c r="A52" s="110">
        <v>43831</v>
      </c>
      <c r="B52" s="111">
        <v>1270</v>
      </c>
      <c r="C52" s="111">
        <v>1180</v>
      </c>
      <c r="D52" s="111">
        <v>1170</v>
      </c>
      <c r="E52" s="111">
        <v>1160</v>
      </c>
      <c r="F52" s="111">
        <v>1160</v>
      </c>
      <c r="G52" s="111">
        <v>1190</v>
      </c>
      <c r="H52" s="111">
        <v>1100</v>
      </c>
      <c r="I52" s="111">
        <v>1500</v>
      </c>
      <c r="J52" s="111">
        <v>1130</v>
      </c>
      <c r="K52" s="111">
        <v>1170</v>
      </c>
      <c r="L52" s="111">
        <v>1150</v>
      </c>
      <c r="M52" s="111">
        <v>1180</v>
      </c>
      <c r="N52" s="111">
        <v>1220</v>
      </c>
      <c r="O52" s="111">
        <v>1120</v>
      </c>
      <c r="P52" s="111">
        <v>1080</v>
      </c>
      <c r="Q52" s="111">
        <v>1020</v>
      </c>
      <c r="R52" s="111">
        <v>1080</v>
      </c>
      <c r="S52" s="111">
        <v>660</v>
      </c>
      <c r="T52" s="111">
        <v>1550</v>
      </c>
      <c r="U52" s="111">
        <v>1270</v>
      </c>
      <c r="V52" s="111">
        <v>1230</v>
      </c>
    </row>
    <row r="53" spans="1:22" ht="12.75">
      <c r="A53" s="110">
        <v>43862</v>
      </c>
      <c r="B53" s="111">
        <v>1280</v>
      </c>
      <c r="C53" s="111">
        <v>1190</v>
      </c>
      <c r="D53" s="111">
        <v>1170</v>
      </c>
      <c r="E53" s="111">
        <v>1170</v>
      </c>
      <c r="F53" s="111">
        <v>1170</v>
      </c>
      <c r="G53" s="111">
        <v>1190</v>
      </c>
      <c r="H53" s="111">
        <v>1100</v>
      </c>
      <c r="I53" s="111">
        <v>1510</v>
      </c>
      <c r="J53" s="111">
        <v>1130</v>
      </c>
      <c r="K53" s="111">
        <v>1180</v>
      </c>
      <c r="L53" s="111">
        <v>1160</v>
      </c>
      <c r="M53" s="111">
        <v>1180</v>
      </c>
      <c r="N53" s="111">
        <v>1230</v>
      </c>
      <c r="O53" s="111">
        <v>1130</v>
      </c>
      <c r="P53" s="111">
        <v>1090</v>
      </c>
      <c r="Q53" s="111">
        <v>1020</v>
      </c>
      <c r="R53" s="111">
        <v>1080</v>
      </c>
      <c r="S53" s="111">
        <v>670</v>
      </c>
      <c r="T53" s="111">
        <v>1550</v>
      </c>
      <c r="U53" s="111">
        <v>1270</v>
      </c>
      <c r="V53" s="111">
        <v>1240</v>
      </c>
    </row>
    <row r="54" spans="1:22" ht="12.75">
      <c r="A54" s="110">
        <v>43891</v>
      </c>
      <c r="B54" s="111">
        <v>1270</v>
      </c>
      <c r="C54" s="111">
        <v>1190</v>
      </c>
      <c r="D54" s="111">
        <v>1170</v>
      </c>
      <c r="E54" s="111">
        <v>1160</v>
      </c>
      <c r="F54" s="111">
        <v>1160</v>
      </c>
      <c r="G54" s="111">
        <v>1190</v>
      </c>
      <c r="H54" s="111">
        <v>1110</v>
      </c>
      <c r="I54" s="111">
        <v>1500</v>
      </c>
      <c r="J54" s="111">
        <v>1130</v>
      </c>
      <c r="K54" s="111">
        <v>1170</v>
      </c>
      <c r="L54" s="111">
        <v>1150</v>
      </c>
      <c r="M54" s="111">
        <v>1180</v>
      </c>
      <c r="N54" s="111">
        <v>1220</v>
      </c>
      <c r="O54" s="111">
        <v>1120</v>
      </c>
      <c r="P54" s="111">
        <v>1090</v>
      </c>
      <c r="Q54" s="111">
        <v>1020</v>
      </c>
      <c r="R54" s="111">
        <v>1080</v>
      </c>
      <c r="S54" s="111">
        <v>680</v>
      </c>
      <c r="T54" s="111">
        <v>1560</v>
      </c>
      <c r="U54" s="111">
        <v>1270</v>
      </c>
      <c r="V54" s="111">
        <v>1240</v>
      </c>
    </row>
    <row r="55" spans="1:22" ht="12.75">
      <c r="A55" s="110">
        <v>43922</v>
      </c>
      <c r="B55" s="111">
        <v>1260</v>
      </c>
      <c r="C55" s="111">
        <v>1170</v>
      </c>
      <c r="D55" s="111">
        <v>1160</v>
      </c>
      <c r="E55" s="111">
        <v>1150</v>
      </c>
      <c r="F55" s="111">
        <v>1160</v>
      </c>
      <c r="G55" s="111">
        <v>1180</v>
      </c>
      <c r="H55" s="111">
        <v>1100</v>
      </c>
      <c r="I55" s="111">
        <v>1480</v>
      </c>
      <c r="J55" s="111">
        <v>1120</v>
      </c>
      <c r="K55" s="111">
        <v>1160</v>
      </c>
      <c r="L55" s="111">
        <v>1150</v>
      </c>
      <c r="M55" s="111">
        <v>1170</v>
      </c>
      <c r="N55" s="111">
        <v>1210</v>
      </c>
      <c r="O55" s="111">
        <v>1110</v>
      </c>
      <c r="P55" s="111">
        <v>1080</v>
      </c>
      <c r="Q55" s="111">
        <v>1020</v>
      </c>
      <c r="R55" s="111">
        <v>1080</v>
      </c>
      <c r="S55" s="111">
        <v>700</v>
      </c>
      <c r="T55" s="111">
        <v>1550</v>
      </c>
      <c r="U55" s="111">
        <v>1250</v>
      </c>
      <c r="V55" s="111">
        <v>1220</v>
      </c>
    </row>
    <row r="56" spans="1:22" ht="12.75">
      <c r="A56" s="110">
        <v>43952</v>
      </c>
      <c r="B56" s="111">
        <v>1260</v>
      </c>
      <c r="C56" s="111">
        <v>1180</v>
      </c>
      <c r="D56" s="111">
        <v>1170</v>
      </c>
      <c r="E56" s="111">
        <v>1160</v>
      </c>
      <c r="F56" s="111">
        <v>1160</v>
      </c>
      <c r="G56" s="111">
        <v>1180</v>
      </c>
      <c r="H56" s="111">
        <v>1100</v>
      </c>
      <c r="I56" s="111">
        <v>1480</v>
      </c>
      <c r="J56" s="111">
        <v>1130</v>
      </c>
      <c r="K56" s="111">
        <v>1170</v>
      </c>
      <c r="L56" s="111">
        <v>1150</v>
      </c>
      <c r="M56" s="111">
        <v>1170</v>
      </c>
      <c r="N56" s="111">
        <v>1220</v>
      </c>
      <c r="O56" s="111">
        <v>1110</v>
      </c>
      <c r="P56" s="111">
        <v>1090</v>
      </c>
      <c r="Q56" s="111">
        <v>1020</v>
      </c>
      <c r="R56" s="111">
        <v>1080</v>
      </c>
      <c r="S56" s="111">
        <v>720</v>
      </c>
      <c r="T56" s="111">
        <v>1470</v>
      </c>
      <c r="U56" s="111">
        <v>1250</v>
      </c>
      <c r="V56" s="111">
        <v>1230</v>
      </c>
    </row>
    <row r="57" spans="1:22" ht="12.75">
      <c r="A57" s="110">
        <v>43983</v>
      </c>
      <c r="B57" s="111">
        <v>1280</v>
      </c>
      <c r="C57" s="111">
        <v>1200</v>
      </c>
      <c r="D57" s="111">
        <v>1190</v>
      </c>
      <c r="E57" s="111">
        <v>1170</v>
      </c>
      <c r="F57" s="111">
        <v>1180</v>
      </c>
      <c r="G57" s="111">
        <v>1200</v>
      </c>
      <c r="H57" s="111">
        <v>1110</v>
      </c>
      <c r="I57" s="111">
        <v>1510</v>
      </c>
      <c r="J57" s="111">
        <v>1140</v>
      </c>
      <c r="K57" s="111">
        <v>1190</v>
      </c>
      <c r="L57" s="111">
        <v>1170</v>
      </c>
      <c r="M57" s="111">
        <v>1190</v>
      </c>
      <c r="N57" s="111">
        <v>1230</v>
      </c>
      <c r="O57" s="111">
        <v>1120</v>
      </c>
      <c r="P57" s="111">
        <v>1100</v>
      </c>
      <c r="Q57" s="111">
        <v>1030</v>
      </c>
      <c r="R57" s="111">
        <v>1100</v>
      </c>
      <c r="S57" s="111">
        <v>720</v>
      </c>
      <c r="T57" s="111">
        <v>1470</v>
      </c>
      <c r="U57" s="111">
        <v>1280</v>
      </c>
      <c r="V57" s="111">
        <v>1250</v>
      </c>
    </row>
    <row r="58" spans="1:22" ht="12.75">
      <c r="A58" s="110">
        <v>44013</v>
      </c>
      <c r="B58" s="111">
        <v>1290</v>
      </c>
      <c r="C58" s="111">
        <v>1200</v>
      </c>
      <c r="D58" s="111">
        <v>1200</v>
      </c>
      <c r="E58" s="111">
        <v>1180</v>
      </c>
      <c r="F58" s="111">
        <v>1210</v>
      </c>
      <c r="G58" s="111">
        <v>1210</v>
      </c>
      <c r="H58" s="111">
        <v>1120</v>
      </c>
      <c r="I58" s="111">
        <v>1520</v>
      </c>
      <c r="J58" s="111">
        <v>1150</v>
      </c>
      <c r="K58" s="111">
        <v>1200</v>
      </c>
      <c r="L58" s="111">
        <v>1180</v>
      </c>
      <c r="M58" s="111">
        <v>1200</v>
      </c>
      <c r="N58" s="111">
        <v>1250</v>
      </c>
      <c r="O58" s="111">
        <v>1130</v>
      </c>
      <c r="P58" s="111">
        <v>1110</v>
      </c>
      <c r="Q58" s="111">
        <v>1030</v>
      </c>
      <c r="R58" s="111">
        <v>1110</v>
      </c>
      <c r="S58" s="111">
        <v>710</v>
      </c>
      <c r="T58" s="111">
        <v>1510</v>
      </c>
      <c r="U58" s="111">
        <v>1280</v>
      </c>
      <c r="V58" s="111">
        <v>1260</v>
      </c>
    </row>
    <row r="59" spans="1:22" ht="12.75">
      <c r="A59" s="110">
        <v>44044</v>
      </c>
      <c r="B59" s="111">
        <v>1290</v>
      </c>
      <c r="C59" s="111">
        <v>1200</v>
      </c>
      <c r="D59" s="111">
        <v>1200</v>
      </c>
      <c r="E59" s="111">
        <v>1180</v>
      </c>
      <c r="F59" s="111">
        <v>1210</v>
      </c>
      <c r="G59" s="111">
        <v>1210</v>
      </c>
      <c r="H59" s="111">
        <v>1130</v>
      </c>
      <c r="I59" s="111">
        <v>1520</v>
      </c>
      <c r="J59" s="111">
        <v>1150</v>
      </c>
      <c r="K59" s="111">
        <v>1190</v>
      </c>
      <c r="L59" s="111">
        <v>1180</v>
      </c>
      <c r="M59" s="111">
        <v>1190</v>
      </c>
      <c r="N59" s="111">
        <v>1250</v>
      </c>
      <c r="O59" s="111">
        <v>1130</v>
      </c>
      <c r="P59" s="111">
        <v>1110</v>
      </c>
      <c r="Q59" s="111">
        <v>1030</v>
      </c>
      <c r="R59" s="111">
        <v>1110</v>
      </c>
      <c r="S59" s="111">
        <v>710</v>
      </c>
      <c r="T59" s="111">
        <v>1510</v>
      </c>
      <c r="U59" s="111">
        <v>1290</v>
      </c>
      <c r="V59" s="111">
        <v>1260</v>
      </c>
    </row>
    <row r="60" spans="1:22" ht="12.75">
      <c r="A60" s="110">
        <v>44075</v>
      </c>
      <c r="B60" s="111">
        <v>1300</v>
      </c>
      <c r="C60" s="111">
        <v>1220</v>
      </c>
      <c r="D60" s="111">
        <v>1200</v>
      </c>
      <c r="E60" s="111">
        <v>1190</v>
      </c>
      <c r="F60" s="111">
        <v>1210</v>
      </c>
      <c r="G60" s="111">
        <v>1210</v>
      </c>
      <c r="H60" s="111">
        <v>1130</v>
      </c>
      <c r="I60" s="111">
        <v>1520</v>
      </c>
      <c r="J60" s="111">
        <v>1150</v>
      </c>
      <c r="K60" s="111">
        <v>1200</v>
      </c>
      <c r="L60" s="111">
        <v>1180</v>
      </c>
      <c r="M60" s="111">
        <v>1210</v>
      </c>
      <c r="N60" s="111">
        <v>1250</v>
      </c>
      <c r="O60" s="111">
        <v>1140</v>
      </c>
      <c r="P60" s="111">
        <v>1110</v>
      </c>
      <c r="Q60" s="111">
        <v>1030</v>
      </c>
      <c r="R60" s="111">
        <v>1110</v>
      </c>
      <c r="S60" s="111">
        <v>720</v>
      </c>
      <c r="T60" s="111">
        <v>1580</v>
      </c>
      <c r="U60" s="111">
        <v>1290</v>
      </c>
      <c r="V60" s="111">
        <v>1270</v>
      </c>
    </row>
    <row r="61" spans="1:22" ht="12.75">
      <c r="A61" s="110">
        <v>44105</v>
      </c>
      <c r="B61" s="111">
        <v>1300</v>
      </c>
      <c r="C61" s="111">
        <v>1210</v>
      </c>
      <c r="D61" s="111">
        <v>1200</v>
      </c>
      <c r="E61" s="111">
        <v>1190</v>
      </c>
      <c r="F61" s="111">
        <v>1190</v>
      </c>
      <c r="G61" s="111">
        <v>1210</v>
      </c>
      <c r="H61" s="111">
        <v>1130</v>
      </c>
      <c r="I61" s="111">
        <v>1520</v>
      </c>
      <c r="J61" s="111">
        <v>1150</v>
      </c>
      <c r="K61" s="111">
        <v>1200</v>
      </c>
      <c r="L61" s="111">
        <v>1180</v>
      </c>
      <c r="M61" s="111">
        <v>1200</v>
      </c>
      <c r="N61" s="111">
        <v>1250</v>
      </c>
      <c r="O61" s="111">
        <v>1130</v>
      </c>
      <c r="P61" s="111">
        <v>1110</v>
      </c>
      <c r="Q61" s="111">
        <v>1040</v>
      </c>
      <c r="R61" s="111">
        <v>1120</v>
      </c>
      <c r="S61" s="111">
        <v>710</v>
      </c>
      <c r="T61" s="111">
        <v>1620</v>
      </c>
      <c r="U61" s="111">
        <v>1280</v>
      </c>
      <c r="V61" s="111">
        <v>1260</v>
      </c>
    </row>
    <row r="62" spans="1:22" ht="12.75">
      <c r="A62" s="110">
        <v>44136</v>
      </c>
      <c r="B62" s="111">
        <v>1290</v>
      </c>
      <c r="C62" s="111">
        <v>1210</v>
      </c>
      <c r="D62" s="111">
        <v>1190</v>
      </c>
      <c r="E62" s="111">
        <v>1180</v>
      </c>
      <c r="F62" s="111">
        <v>1180</v>
      </c>
      <c r="G62" s="111">
        <v>1210</v>
      </c>
      <c r="H62" s="111">
        <v>1130</v>
      </c>
      <c r="I62" s="111">
        <v>1510</v>
      </c>
      <c r="J62" s="111">
        <v>1150</v>
      </c>
      <c r="K62" s="111">
        <v>1190</v>
      </c>
      <c r="L62" s="111">
        <v>1170</v>
      </c>
      <c r="M62" s="111">
        <v>1200</v>
      </c>
      <c r="N62" s="111">
        <v>1240</v>
      </c>
      <c r="O62" s="111">
        <v>1130</v>
      </c>
      <c r="P62" s="111">
        <v>1110</v>
      </c>
      <c r="Q62" s="111">
        <v>1030</v>
      </c>
      <c r="R62" s="111">
        <v>1110</v>
      </c>
      <c r="S62" s="111">
        <v>700</v>
      </c>
      <c r="T62" s="111">
        <v>1610</v>
      </c>
      <c r="U62" s="111">
        <v>1280</v>
      </c>
      <c r="V62" s="111">
        <v>1260</v>
      </c>
    </row>
    <row r="63" spans="1:22" ht="12.75">
      <c r="A63" s="110">
        <v>44166</v>
      </c>
      <c r="B63" s="111">
        <v>1300</v>
      </c>
      <c r="C63" s="111">
        <v>1210</v>
      </c>
      <c r="D63" s="111">
        <v>1200</v>
      </c>
      <c r="E63" s="111">
        <v>1180</v>
      </c>
      <c r="F63" s="111">
        <v>1180</v>
      </c>
      <c r="G63" s="111">
        <v>1210</v>
      </c>
      <c r="H63" s="111">
        <v>1130</v>
      </c>
      <c r="I63" s="111">
        <v>1520</v>
      </c>
      <c r="J63" s="111">
        <v>1150</v>
      </c>
      <c r="K63" s="111">
        <v>1190</v>
      </c>
      <c r="L63" s="111">
        <v>1170</v>
      </c>
      <c r="M63" s="111">
        <v>1200</v>
      </c>
      <c r="N63" s="111">
        <v>1240</v>
      </c>
      <c r="O63" s="111">
        <v>1130</v>
      </c>
      <c r="P63" s="111">
        <v>1110</v>
      </c>
      <c r="Q63" s="111">
        <v>1040</v>
      </c>
      <c r="R63" s="111">
        <v>1120</v>
      </c>
      <c r="S63" s="111">
        <v>680</v>
      </c>
      <c r="T63" s="111">
        <v>1570</v>
      </c>
      <c r="U63" s="111">
        <v>1280</v>
      </c>
      <c r="V63" s="111">
        <v>1260</v>
      </c>
    </row>
    <row r="64" spans="1:22" ht="12.75">
      <c r="A64" s="110">
        <v>44197</v>
      </c>
      <c r="B64" s="111">
        <v>1300</v>
      </c>
      <c r="C64" s="111">
        <v>1220</v>
      </c>
      <c r="D64" s="111">
        <v>1190</v>
      </c>
      <c r="E64" s="111">
        <v>1180</v>
      </c>
      <c r="F64" s="111">
        <v>1180</v>
      </c>
      <c r="G64" s="111">
        <v>1210</v>
      </c>
      <c r="H64" s="111">
        <v>1120</v>
      </c>
      <c r="I64" s="111">
        <v>1510</v>
      </c>
      <c r="J64" s="111">
        <v>1150</v>
      </c>
      <c r="K64" s="111">
        <v>1190</v>
      </c>
      <c r="L64" s="111">
        <v>1170</v>
      </c>
      <c r="M64" s="111">
        <v>1200</v>
      </c>
      <c r="N64" s="111">
        <v>1240</v>
      </c>
      <c r="O64" s="111">
        <v>1140</v>
      </c>
      <c r="P64" s="111">
        <v>1100</v>
      </c>
      <c r="Q64" s="111">
        <v>1040</v>
      </c>
      <c r="R64" s="111">
        <v>1110</v>
      </c>
      <c r="S64" s="111">
        <v>680</v>
      </c>
      <c r="T64" s="111">
        <v>1590</v>
      </c>
      <c r="U64" s="111">
        <v>1270</v>
      </c>
      <c r="V64" s="111">
        <v>1260</v>
      </c>
    </row>
    <row r="65" spans="1:22" ht="12.75">
      <c r="A65" s="110">
        <v>44228</v>
      </c>
      <c r="B65" s="111">
        <v>1300</v>
      </c>
      <c r="C65" s="111">
        <v>1220</v>
      </c>
      <c r="D65" s="111">
        <v>1200</v>
      </c>
      <c r="E65" s="111">
        <v>1180</v>
      </c>
      <c r="F65" s="111">
        <v>1190</v>
      </c>
      <c r="G65" s="111">
        <v>1210</v>
      </c>
      <c r="H65" s="111">
        <v>1120</v>
      </c>
      <c r="I65" s="111">
        <v>1510</v>
      </c>
      <c r="J65" s="111">
        <v>1150</v>
      </c>
      <c r="K65" s="111">
        <v>1190</v>
      </c>
      <c r="L65" s="111">
        <v>1170</v>
      </c>
      <c r="M65" s="111">
        <v>1200</v>
      </c>
      <c r="N65" s="111">
        <v>1240</v>
      </c>
      <c r="O65" s="111">
        <v>1130</v>
      </c>
      <c r="P65" s="111">
        <v>1090</v>
      </c>
      <c r="Q65" s="111">
        <v>1030</v>
      </c>
      <c r="R65" s="111">
        <v>1110</v>
      </c>
      <c r="S65" s="111">
        <v>680</v>
      </c>
      <c r="T65" s="111">
        <v>1560</v>
      </c>
      <c r="U65" s="111">
        <v>1280</v>
      </c>
      <c r="V65" s="111">
        <v>1260</v>
      </c>
    </row>
    <row r="66" spans="1:22" ht="12.75">
      <c r="A66" s="110">
        <v>44256</v>
      </c>
      <c r="B66" s="111">
        <v>1300</v>
      </c>
      <c r="C66" s="111">
        <v>1220</v>
      </c>
      <c r="D66" s="111">
        <v>1200</v>
      </c>
      <c r="E66" s="111">
        <v>1190</v>
      </c>
      <c r="F66" s="111">
        <v>1190</v>
      </c>
      <c r="G66" s="111">
        <v>1220</v>
      </c>
      <c r="H66" s="111">
        <v>1120</v>
      </c>
      <c r="I66" s="111">
        <v>1510</v>
      </c>
      <c r="J66" s="111">
        <v>1150</v>
      </c>
      <c r="K66" s="111">
        <v>1200</v>
      </c>
      <c r="L66" s="111">
        <v>1180</v>
      </c>
      <c r="M66" s="111">
        <v>1210</v>
      </c>
      <c r="N66" s="111">
        <v>1250</v>
      </c>
      <c r="O66" s="111">
        <v>1130</v>
      </c>
      <c r="P66" s="111">
        <v>1090</v>
      </c>
      <c r="Q66" s="111">
        <v>1030</v>
      </c>
      <c r="R66" s="111">
        <v>1110</v>
      </c>
      <c r="S66" s="111">
        <v>680</v>
      </c>
      <c r="T66" s="111">
        <v>1610</v>
      </c>
      <c r="U66" s="111">
        <v>1280</v>
      </c>
      <c r="V66" s="111">
        <v>1260</v>
      </c>
    </row>
    <row r="67" spans="1:22" ht="12.75">
      <c r="A67" s="110">
        <v>44287</v>
      </c>
      <c r="B67" s="111">
        <v>1300</v>
      </c>
      <c r="C67" s="111">
        <v>1220</v>
      </c>
      <c r="D67" s="111">
        <v>1210</v>
      </c>
      <c r="E67" s="111">
        <v>1190</v>
      </c>
      <c r="F67" s="111">
        <v>1200</v>
      </c>
      <c r="G67" s="111">
        <v>1220</v>
      </c>
      <c r="H67" s="111">
        <v>1120</v>
      </c>
      <c r="I67" s="111">
        <v>1510</v>
      </c>
      <c r="J67" s="111">
        <v>1160</v>
      </c>
      <c r="K67" s="111">
        <v>1200</v>
      </c>
      <c r="L67" s="111">
        <v>1180</v>
      </c>
      <c r="M67" s="111">
        <v>1210</v>
      </c>
      <c r="N67" s="111">
        <v>1250</v>
      </c>
      <c r="O67" s="111">
        <v>1130</v>
      </c>
      <c r="P67" s="111">
        <v>1090</v>
      </c>
      <c r="Q67" s="111">
        <v>1030</v>
      </c>
      <c r="R67" s="111">
        <v>1110</v>
      </c>
      <c r="S67" s="111">
        <v>660</v>
      </c>
      <c r="T67" s="111">
        <v>1650</v>
      </c>
      <c r="U67" s="111">
        <v>1280</v>
      </c>
      <c r="V67" s="111">
        <v>1260</v>
      </c>
    </row>
    <row r="68" spans="1:22" ht="12.75">
      <c r="A68" s="110">
        <v>44317</v>
      </c>
      <c r="B68" s="111">
        <v>1310</v>
      </c>
      <c r="C68" s="111">
        <v>1220</v>
      </c>
      <c r="D68" s="111">
        <v>1210</v>
      </c>
      <c r="E68" s="111">
        <v>1190</v>
      </c>
      <c r="F68" s="111">
        <v>1210</v>
      </c>
      <c r="G68" s="111">
        <v>1220</v>
      </c>
      <c r="H68" s="111">
        <v>1130</v>
      </c>
      <c r="I68" s="111">
        <v>1510</v>
      </c>
      <c r="J68" s="111">
        <v>1160</v>
      </c>
      <c r="K68" s="111">
        <v>1210</v>
      </c>
      <c r="L68" s="111">
        <v>1180</v>
      </c>
      <c r="M68" s="111">
        <v>1220</v>
      </c>
      <c r="N68" s="111">
        <v>1250</v>
      </c>
      <c r="O68" s="111">
        <v>1130</v>
      </c>
      <c r="P68" s="111">
        <v>1090</v>
      </c>
      <c r="Q68" s="111">
        <v>1030</v>
      </c>
      <c r="R68" s="111">
        <v>1110</v>
      </c>
      <c r="S68" s="111">
        <v>650</v>
      </c>
      <c r="T68" s="111">
        <v>1580</v>
      </c>
      <c r="U68" s="111">
        <v>1290</v>
      </c>
      <c r="V68" s="111">
        <v>1270</v>
      </c>
    </row>
    <row r="69" spans="1:22" ht="12.75">
      <c r="A69" s="110">
        <v>44348</v>
      </c>
      <c r="B69" s="111">
        <v>1320</v>
      </c>
      <c r="C69" s="111">
        <v>1230</v>
      </c>
      <c r="D69" s="111">
        <v>1230</v>
      </c>
      <c r="E69" s="111">
        <v>1200</v>
      </c>
      <c r="F69" s="111">
        <v>1230</v>
      </c>
      <c r="G69" s="111">
        <v>1220</v>
      </c>
      <c r="H69" s="111">
        <v>1130</v>
      </c>
      <c r="I69" s="111">
        <v>1520</v>
      </c>
      <c r="J69" s="111">
        <v>1170</v>
      </c>
      <c r="K69" s="111">
        <v>1220</v>
      </c>
      <c r="L69" s="111">
        <v>1190</v>
      </c>
      <c r="M69" s="111">
        <v>1230</v>
      </c>
      <c r="N69" s="111">
        <v>1260</v>
      </c>
      <c r="O69" s="111">
        <v>1130</v>
      </c>
      <c r="P69" s="111">
        <v>1090</v>
      </c>
      <c r="Q69" s="111">
        <v>1030</v>
      </c>
      <c r="R69" s="111">
        <v>1110</v>
      </c>
      <c r="S69" s="111">
        <v>660</v>
      </c>
      <c r="T69" s="111">
        <v>1600</v>
      </c>
      <c r="U69" s="111">
        <v>1290</v>
      </c>
      <c r="V69" s="111">
        <v>1280</v>
      </c>
    </row>
    <row r="70" spans="1:22" ht="12.75">
      <c r="A70" s="110">
        <v>44378</v>
      </c>
      <c r="B70" s="111">
        <v>1340</v>
      </c>
      <c r="C70" s="111">
        <v>1240</v>
      </c>
      <c r="D70" s="111">
        <v>1240</v>
      </c>
      <c r="E70" s="111">
        <v>1220</v>
      </c>
      <c r="F70" s="111">
        <v>1260</v>
      </c>
      <c r="G70" s="111">
        <v>1240</v>
      </c>
      <c r="H70" s="111">
        <v>1150</v>
      </c>
      <c r="I70" s="111">
        <v>1560</v>
      </c>
      <c r="J70" s="111">
        <v>1190</v>
      </c>
      <c r="K70" s="111">
        <v>1240</v>
      </c>
      <c r="L70" s="111">
        <v>1210</v>
      </c>
      <c r="M70" s="111">
        <v>1240</v>
      </c>
      <c r="N70" s="111">
        <v>1290</v>
      </c>
      <c r="O70" s="111">
        <v>1160</v>
      </c>
      <c r="P70" s="111">
        <v>1110</v>
      </c>
      <c r="Q70" s="111">
        <v>1050</v>
      </c>
      <c r="R70" s="111">
        <v>1140</v>
      </c>
      <c r="S70" s="111">
        <v>700</v>
      </c>
      <c r="T70" s="111">
        <v>1590</v>
      </c>
      <c r="U70" s="111">
        <v>1330</v>
      </c>
      <c r="V70" s="111">
        <v>1300</v>
      </c>
    </row>
    <row r="71" spans="1:22" ht="12.75">
      <c r="A71" s="110">
        <v>44409</v>
      </c>
      <c r="B71" s="111">
        <v>1320</v>
      </c>
      <c r="C71" s="111">
        <v>1230</v>
      </c>
      <c r="D71" s="111">
        <v>1230</v>
      </c>
      <c r="E71" s="111">
        <v>1210</v>
      </c>
      <c r="F71" s="111">
        <v>1260</v>
      </c>
      <c r="G71" s="111">
        <v>1230</v>
      </c>
      <c r="H71" s="111">
        <v>1150</v>
      </c>
      <c r="I71" s="111">
        <v>1550</v>
      </c>
      <c r="J71" s="111">
        <v>1180</v>
      </c>
      <c r="K71" s="111">
        <v>1220</v>
      </c>
      <c r="L71" s="111">
        <v>1200</v>
      </c>
      <c r="M71" s="111">
        <v>1220</v>
      </c>
      <c r="N71" s="111">
        <v>1280</v>
      </c>
      <c r="O71" s="111">
        <v>1150</v>
      </c>
      <c r="P71" s="111">
        <v>1110</v>
      </c>
      <c r="Q71" s="111">
        <v>1050</v>
      </c>
      <c r="R71" s="111">
        <v>1130</v>
      </c>
      <c r="S71" s="111">
        <v>710</v>
      </c>
      <c r="T71" s="111">
        <v>1570</v>
      </c>
      <c r="U71" s="111">
        <v>1320</v>
      </c>
      <c r="V71" s="111">
        <v>1290</v>
      </c>
    </row>
    <row r="72" spans="1:22" ht="12.75">
      <c r="A72" s="110">
        <v>44440</v>
      </c>
      <c r="B72" s="111">
        <v>1330</v>
      </c>
      <c r="C72" s="111">
        <v>1240</v>
      </c>
      <c r="D72" s="111">
        <v>1240</v>
      </c>
      <c r="E72" s="111">
        <v>1220</v>
      </c>
      <c r="F72" s="111">
        <v>1250</v>
      </c>
      <c r="G72" s="111">
        <v>1240</v>
      </c>
      <c r="H72" s="111">
        <v>1150</v>
      </c>
      <c r="I72" s="111">
        <v>1550</v>
      </c>
      <c r="J72" s="111">
        <v>1180</v>
      </c>
      <c r="K72" s="111">
        <v>1230</v>
      </c>
      <c r="L72" s="111">
        <v>1210</v>
      </c>
      <c r="M72" s="111">
        <v>1240</v>
      </c>
      <c r="N72" s="111">
        <v>1280</v>
      </c>
      <c r="O72" s="111">
        <v>1150</v>
      </c>
      <c r="P72" s="111">
        <v>1100</v>
      </c>
      <c r="Q72" s="111">
        <v>1050</v>
      </c>
      <c r="R72" s="111">
        <v>1130</v>
      </c>
      <c r="S72" s="111">
        <v>710</v>
      </c>
      <c r="T72" s="111">
        <v>1510</v>
      </c>
      <c r="U72" s="111">
        <v>1310</v>
      </c>
      <c r="V72" s="111">
        <v>1290</v>
      </c>
    </row>
    <row r="73" spans="1:22" ht="12.75">
      <c r="A73" s="110">
        <v>44470</v>
      </c>
      <c r="B73" s="111">
        <v>1320</v>
      </c>
      <c r="C73" s="111">
        <v>1240</v>
      </c>
      <c r="D73" s="111">
        <v>1230</v>
      </c>
      <c r="E73" s="111">
        <v>1210</v>
      </c>
      <c r="F73" s="111">
        <v>1230</v>
      </c>
      <c r="G73" s="111">
        <v>1240</v>
      </c>
      <c r="H73" s="111">
        <v>1150</v>
      </c>
      <c r="I73" s="111">
        <v>1540</v>
      </c>
      <c r="J73" s="111">
        <v>1180</v>
      </c>
      <c r="K73" s="111">
        <v>1230</v>
      </c>
      <c r="L73" s="111">
        <v>1200</v>
      </c>
      <c r="M73" s="111">
        <v>1230</v>
      </c>
      <c r="N73" s="111">
        <v>1280</v>
      </c>
      <c r="O73" s="111">
        <v>1150</v>
      </c>
      <c r="P73" s="111">
        <v>1100</v>
      </c>
      <c r="Q73" s="111">
        <v>1050</v>
      </c>
      <c r="R73" s="111">
        <v>1130</v>
      </c>
      <c r="S73" s="111">
        <v>700</v>
      </c>
      <c r="T73" s="111">
        <v>1570</v>
      </c>
      <c r="U73" s="111">
        <v>1310</v>
      </c>
      <c r="V73" s="111">
        <v>1290</v>
      </c>
    </row>
    <row r="74" spans="1:22" ht="12.75">
      <c r="A74" s="110">
        <v>44501</v>
      </c>
      <c r="B74" s="111">
        <v>1320</v>
      </c>
      <c r="C74" s="111">
        <v>1240</v>
      </c>
      <c r="D74" s="111">
        <v>1230</v>
      </c>
      <c r="E74" s="111">
        <v>1210</v>
      </c>
      <c r="F74" s="111">
        <v>1210</v>
      </c>
      <c r="G74" s="111">
        <v>1240</v>
      </c>
      <c r="H74" s="111">
        <v>1150</v>
      </c>
      <c r="I74" s="111">
        <v>1540</v>
      </c>
      <c r="J74" s="111">
        <v>1180</v>
      </c>
      <c r="K74" s="111">
        <v>1220</v>
      </c>
      <c r="L74" s="111">
        <v>1200</v>
      </c>
      <c r="M74" s="111">
        <v>1230</v>
      </c>
      <c r="N74" s="111">
        <v>1270</v>
      </c>
      <c r="O74" s="111">
        <v>1150</v>
      </c>
      <c r="P74" s="111">
        <v>1100</v>
      </c>
      <c r="Q74" s="111">
        <v>1050</v>
      </c>
      <c r="R74" s="111">
        <v>1130</v>
      </c>
      <c r="S74" s="111">
        <v>690</v>
      </c>
      <c r="T74" s="111">
        <v>1610</v>
      </c>
      <c r="U74" s="111">
        <v>1310</v>
      </c>
      <c r="V74" s="111">
        <v>1280</v>
      </c>
    </row>
    <row r="75" spans="1:22" ht="12.75">
      <c r="A75" s="110">
        <v>44531</v>
      </c>
      <c r="B75" s="111">
        <v>1320</v>
      </c>
      <c r="C75" s="111">
        <v>1240</v>
      </c>
      <c r="D75" s="111">
        <v>1230</v>
      </c>
      <c r="E75" s="111">
        <v>1210</v>
      </c>
      <c r="F75" s="111">
        <v>1200</v>
      </c>
      <c r="G75" s="111">
        <v>1240</v>
      </c>
      <c r="H75" s="111">
        <v>1150</v>
      </c>
      <c r="I75" s="111">
        <v>1550</v>
      </c>
      <c r="J75" s="111">
        <v>1180</v>
      </c>
      <c r="K75" s="111">
        <v>1220</v>
      </c>
      <c r="L75" s="111">
        <v>1200</v>
      </c>
      <c r="M75" s="111">
        <v>1230</v>
      </c>
      <c r="N75" s="111">
        <v>1270</v>
      </c>
      <c r="O75" s="111">
        <v>1150</v>
      </c>
      <c r="P75" s="111">
        <v>1090</v>
      </c>
      <c r="Q75" s="111">
        <v>1050</v>
      </c>
      <c r="R75" s="111">
        <v>1130</v>
      </c>
      <c r="S75" s="111">
        <v>680</v>
      </c>
      <c r="T75" s="111">
        <v>1620</v>
      </c>
      <c r="U75" s="111">
        <v>1320</v>
      </c>
      <c r="V75" s="111">
        <v>1280</v>
      </c>
    </row>
    <row r="76" spans="1:22" ht="12.75">
      <c r="A76" s="110">
        <v>44562</v>
      </c>
      <c r="B76" s="111">
        <v>1320</v>
      </c>
      <c r="C76" s="111">
        <v>1240</v>
      </c>
      <c r="D76" s="111">
        <v>1220</v>
      </c>
      <c r="E76" s="111">
        <v>1200</v>
      </c>
      <c r="F76" s="111">
        <v>1190</v>
      </c>
      <c r="G76" s="111">
        <v>1230</v>
      </c>
      <c r="H76" s="111">
        <v>1140</v>
      </c>
      <c r="I76" s="111">
        <v>1530</v>
      </c>
      <c r="J76" s="111">
        <v>1170</v>
      </c>
      <c r="K76" s="111">
        <v>1210</v>
      </c>
      <c r="L76" s="111">
        <v>1190</v>
      </c>
      <c r="M76" s="111">
        <v>1220</v>
      </c>
      <c r="N76" s="111">
        <v>1260</v>
      </c>
      <c r="O76" s="111">
        <v>1150</v>
      </c>
      <c r="P76" s="111">
        <v>1090</v>
      </c>
      <c r="Q76" s="111">
        <v>1050</v>
      </c>
      <c r="R76" s="111">
        <v>1130</v>
      </c>
      <c r="S76" s="111">
        <v>680</v>
      </c>
      <c r="T76" s="111">
        <v>1610</v>
      </c>
      <c r="U76" s="111">
        <v>1330</v>
      </c>
      <c r="V76" s="111">
        <v>1280</v>
      </c>
    </row>
    <row r="77" spans="1:22" ht="12.75">
      <c r="A77" s="110">
        <v>44593</v>
      </c>
      <c r="B77" s="111">
        <v>1320</v>
      </c>
      <c r="C77" s="111">
        <v>1240</v>
      </c>
      <c r="D77" s="111">
        <v>1220</v>
      </c>
      <c r="E77" s="111">
        <v>1200</v>
      </c>
      <c r="F77" s="111">
        <v>1190</v>
      </c>
      <c r="G77" s="111">
        <v>1230</v>
      </c>
      <c r="H77" s="111">
        <v>1130</v>
      </c>
      <c r="I77" s="111">
        <v>1530</v>
      </c>
      <c r="J77" s="111">
        <v>1170</v>
      </c>
      <c r="K77" s="111">
        <v>1220</v>
      </c>
      <c r="L77" s="111">
        <v>1190</v>
      </c>
      <c r="M77" s="111">
        <v>1220</v>
      </c>
      <c r="N77" s="111">
        <v>1260</v>
      </c>
      <c r="O77" s="111">
        <v>1150</v>
      </c>
      <c r="P77" s="111">
        <v>1090</v>
      </c>
      <c r="Q77" s="111">
        <v>1040</v>
      </c>
      <c r="R77" s="111">
        <v>1130</v>
      </c>
      <c r="S77" s="111">
        <v>680</v>
      </c>
      <c r="T77" s="111">
        <v>1630</v>
      </c>
      <c r="U77" s="111">
        <v>1340</v>
      </c>
      <c r="V77" s="111">
        <v>1280</v>
      </c>
    </row>
    <row r="78" spans="1:22" ht="12.75">
      <c r="A78" s="110">
        <v>44621</v>
      </c>
      <c r="B78" s="111">
        <v>1310</v>
      </c>
      <c r="C78" s="111">
        <v>1230</v>
      </c>
      <c r="D78" s="111">
        <v>1230</v>
      </c>
      <c r="E78" s="111">
        <v>1200</v>
      </c>
      <c r="F78" s="111">
        <v>1190</v>
      </c>
      <c r="G78" s="111">
        <v>1230</v>
      </c>
      <c r="H78" s="111">
        <v>1130</v>
      </c>
      <c r="I78" s="111">
        <v>1510</v>
      </c>
      <c r="J78" s="111">
        <v>1170</v>
      </c>
      <c r="K78" s="111">
        <v>1220</v>
      </c>
      <c r="L78" s="111">
        <v>1190</v>
      </c>
      <c r="M78" s="111">
        <v>1230</v>
      </c>
      <c r="N78" s="111">
        <v>1260</v>
      </c>
      <c r="O78" s="111">
        <v>1150</v>
      </c>
      <c r="P78" s="111">
        <v>1080</v>
      </c>
      <c r="Q78" s="111">
        <v>1030</v>
      </c>
      <c r="R78" s="111">
        <v>1120</v>
      </c>
      <c r="S78" s="111">
        <v>700</v>
      </c>
      <c r="T78" s="111">
        <v>1650</v>
      </c>
      <c r="U78" s="111">
        <v>1320</v>
      </c>
      <c r="V78" s="111">
        <v>1270</v>
      </c>
    </row>
    <row r="79" spans="1:22" ht="12.75">
      <c r="A79" s="110">
        <v>44652</v>
      </c>
      <c r="B79" s="111">
        <v>1310</v>
      </c>
      <c r="C79" s="111">
        <v>1230</v>
      </c>
      <c r="D79" s="111">
        <v>1230</v>
      </c>
      <c r="E79" s="111">
        <v>1200</v>
      </c>
      <c r="F79" s="111">
        <v>1220</v>
      </c>
      <c r="G79" s="111">
        <v>1220</v>
      </c>
      <c r="H79" s="111">
        <v>1130</v>
      </c>
      <c r="I79" s="111">
        <v>1510</v>
      </c>
      <c r="J79" s="111">
        <v>1170</v>
      </c>
      <c r="K79" s="111">
        <v>1220</v>
      </c>
      <c r="L79" s="111">
        <v>1190</v>
      </c>
      <c r="M79" s="111">
        <v>1230</v>
      </c>
      <c r="N79" s="111">
        <v>1260</v>
      </c>
      <c r="O79" s="111">
        <v>1150</v>
      </c>
      <c r="P79" s="111">
        <v>1080</v>
      </c>
      <c r="Q79" s="111">
        <v>1030</v>
      </c>
      <c r="R79" s="111">
        <v>1120</v>
      </c>
      <c r="S79" s="111">
        <v>710</v>
      </c>
      <c r="T79" s="111">
        <v>1660</v>
      </c>
      <c r="U79" s="111">
        <v>1320</v>
      </c>
      <c r="V79" s="111">
        <v>1270</v>
      </c>
    </row>
    <row r="80" spans="1:22" ht="12.75">
      <c r="A80" s="110">
        <v>44682</v>
      </c>
      <c r="B80" s="111">
        <v>1310</v>
      </c>
      <c r="C80" s="111">
        <v>1230</v>
      </c>
      <c r="D80" s="111">
        <v>1240</v>
      </c>
      <c r="E80" s="111">
        <v>1210</v>
      </c>
      <c r="F80" s="111">
        <v>1240</v>
      </c>
      <c r="G80" s="111">
        <v>1230</v>
      </c>
      <c r="H80" s="111">
        <v>1130</v>
      </c>
      <c r="I80" s="111">
        <v>1510</v>
      </c>
      <c r="J80" s="111">
        <v>1180</v>
      </c>
      <c r="K80" s="111">
        <v>1230</v>
      </c>
      <c r="L80" s="111">
        <v>1200</v>
      </c>
      <c r="M80" s="111">
        <v>1230</v>
      </c>
      <c r="N80" s="111">
        <v>1270</v>
      </c>
      <c r="O80" s="111">
        <v>1150</v>
      </c>
      <c r="P80" s="111">
        <v>1090</v>
      </c>
      <c r="Q80" s="111">
        <v>1030</v>
      </c>
      <c r="R80" s="111">
        <v>1120</v>
      </c>
      <c r="S80" s="111">
        <v>710</v>
      </c>
      <c r="T80" s="111">
        <v>1620</v>
      </c>
      <c r="U80" s="111">
        <v>1320</v>
      </c>
      <c r="V80" s="111">
        <v>1270</v>
      </c>
    </row>
    <row r="81" spans="1:22" ht="12.75">
      <c r="A81" s="110">
        <v>44713</v>
      </c>
      <c r="B81" s="111">
        <v>1310</v>
      </c>
      <c r="C81" s="111">
        <v>1230</v>
      </c>
      <c r="D81" s="111">
        <v>1240</v>
      </c>
      <c r="E81" s="111">
        <v>1200</v>
      </c>
      <c r="F81" s="111">
        <v>1250</v>
      </c>
      <c r="G81" s="111">
        <v>1220</v>
      </c>
      <c r="H81" s="111">
        <v>1130</v>
      </c>
      <c r="I81" s="111">
        <v>1500</v>
      </c>
      <c r="J81" s="111">
        <v>1170</v>
      </c>
      <c r="K81" s="111">
        <v>1230</v>
      </c>
      <c r="L81" s="111">
        <v>1200</v>
      </c>
      <c r="M81" s="111">
        <v>1230</v>
      </c>
      <c r="N81" s="111">
        <v>1270</v>
      </c>
      <c r="O81" s="111">
        <v>1150</v>
      </c>
      <c r="P81" s="111">
        <v>1080</v>
      </c>
      <c r="Q81" s="111">
        <v>1030</v>
      </c>
      <c r="R81" s="111">
        <v>1110</v>
      </c>
      <c r="S81" s="111">
        <v>710</v>
      </c>
      <c r="T81" s="111">
        <v>1570</v>
      </c>
      <c r="U81" s="111">
        <v>1310</v>
      </c>
      <c r="V81" s="111">
        <v>1270</v>
      </c>
    </row>
    <row r="82" spans="1:22" ht="12.75">
      <c r="A82" s="110">
        <v>44743</v>
      </c>
      <c r="B82" s="111">
        <v>1330</v>
      </c>
      <c r="C82" s="111">
        <v>1250</v>
      </c>
      <c r="D82" s="111">
        <v>1260</v>
      </c>
      <c r="E82" s="111">
        <v>1230</v>
      </c>
      <c r="F82" s="111">
        <v>1280</v>
      </c>
      <c r="G82" s="111">
        <v>1250</v>
      </c>
      <c r="H82" s="111">
        <v>1150</v>
      </c>
      <c r="I82" s="111">
        <v>1530</v>
      </c>
      <c r="J82" s="111">
        <v>1200</v>
      </c>
      <c r="K82" s="111">
        <v>1250</v>
      </c>
      <c r="L82" s="111">
        <v>1220</v>
      </c>
      <c r="M82" s="111">
        <v>1250</v>
      </c>
      <c r="N82" s="111">
        <v>1290</v>
      </c>
      <c r="O82" s="111">
        <v>1170</v>
      </c>
      <c r="P82" s="111">
        <v>1110</v>
      </c>
      <c r="Q82" s="111">
        <v>1040</v>
      </c>
      <c r="R82" s="111">
        <v>1130</v>
      </c>
      <c r="S82" s="111">
        <v>740</v>
      </c>
      <c r="T82" s="111">
        <v>1660</v>
      </c>
      <c r="U82" s="111">
        <v>1330</v>
      </c>
      <c r="V82" s="111">
        <v>1300</v>
      </c>
    </row>
    <row r="83" spans="1:22" ht="12.75">
      <c r="A83" s="110">
        <v>44774</v>
      </c>
      <c r="B83" s="111">
        <v>1310</v>
      </c>
      <c r="C83" s="111">
        <v>1230</v>
      </c>
      <c r="D83" s="111">
        <v>1240</v>
      </c>
      <c r="E83" s="111">
        <v>1210</v>
      </c>
      <c r="F83" s="111">
        <v>1270</v>
      </c>
      <c r="G83" s="111">
        <v>1230</v>
      </c>
      <c r="H83" s="111">
        <v>1150</v>
      </c>
      <c r="I83" s="111">
        <v>1520</v>
      </c>
      <c r="J83" s="111">
        <v>1190</v>
      </c>
      <c r="K83" s="111">
        <v>1230</v>
      </c>
      <c r="L83" s="111">
        <v>1210</v>
      </c>
      <c r="M83" s="111">
        <v>1230</v>
      </c>
      <c r="N83" s="111">
        <v>1280</v>
      </c>
      <c r="O83" s="111">
        <v>1150</v>
      </c>
      <c r="P83" s="111">
        <v>1110</v>
      </c>
      <c r="Q83" s="111">
        <v>1040</v>
      </c>
      <c r="R83" s="111">
        <v>1120</v>
      </c>
      <c r="S83" s="111">
        <v>750</v>
      </c>
      <c r="T83" s="111">
        <v>1640</v>
      </c>
      <c r="U83" s="111">
        <v>1320</v>
      </c>
      <c r="V83" s="111">
        <v>1280</v>
      </c>
    </row>
    <row r="84" spans="1:22" ht="12.75">
      <c r="A84" s="110">
        <v>44805</v>
      </c>
      <c r="B84" s="111">
        <v>1320</v>
      </c>
      <c r="C84" s="111">
        <v>1240</v>
      </c>
      <c r="D84" s="111">
        <v>1250</v>
      </c>
      <c r="E84" s="111">
        <v>1220</v>
      </c>
      <c r="F84" s="111">
        <v>1260</v>
      </c>
      <c r="G84" s="111">
        <v>1240</v>
      </c>
      <c r="H84" s="111">
        <v>1150</v>
      </c>
      <c r="I84" s="111">
        <v>1510</v>
      </c>
      <c r="J84" s="111">
        <v>1190</v>
      </c>
      <c r="K84" s="111">
        <v>1240</v>
      </c>
      <c r="L84" s="111">
        <v>1210</v>
      </c>
      <c r="M84" s="111">
        <v>1240</v>
      </c>
      <c r="N84" s="111">
        <v>1280</v>
      </c>
      <c r="O84" s="111">
        <v>1150</v>
      </c>
      <c r="P84" s="111">
        <v>1110</v>
      </c>
      <c r="Q84" s="111">
        <v>1030</v>
      </c>
      <c r="R84" s="111">
        <v>1110</v>
      </c>
      <c r="S84" s="111">
        <v>750</v>
      </c>
      <c r="T84" s="111">
        <v>1620</v>
      </c>
      <c r="U84" s="111">
        <v>1320</v>
      </c>
      <c r="V84" s="111">
        <v>1280</v>
      </c>
    </row>
    <row r="85" spans="1:22" ht="12.75">
      <c r="A85" s="110">
        <v>44835</v>
      </c>
      <c r="B85" s="111">
        <v>1310</v>
      </c>
      <c r="C85" s="111">
        <v>1230</v>
      </c>
      <c r="D85" s="111">
        <v>1230</v>
      </c>
      <c r="E85" s="111">
        <v>1210</v>
      </c>
      <c r="F85" s="111">
        <v>1230</v>
      </c>
      <c r="G85" s="111">
        <v>1220</v>
      </c>
      <c r="H85" s="111">
        <v>1130</v>
      </c>
      <c r="I85" s="111">
        <v>1500</v>
      </c>
      <c r="J85" s="111">
        <v>1180</v>
      </c>
      <c r="K85" s="111">
        <v>1220</v>
      </c>
      <c r="L85" s="111">
        <v>1190</v>
      </c>
      <c r="M85" s="111">
        <v>1230</v>
      </c>
      <c r="N85" s="111">
        <v>1260</v>
      </c>
      <c r="O85" s="111">
        <v>1140</v>
      </c>
      <c r="P85" s="111">
        <v>1100</v>
      </c>
      <c r="Q85" s="111">
        <v>1030</v>
      </c>
      <c r="R85" s="111">
        <v>1110</v>
      </c>
      <c r="S85" s="111">
        <v>740</v>
      </c>
      <c r="T85" s="111">
        <v>1590</v>
      </c>
      <c r="U85" s="111">
        <v>1310</v>
      </c>
      <c r="V85" s="111">
        <v>1270</v>
      </c>
    </row>
    <row r="86" spans="1:22" ht="12.75">
      <c r="A86" s="110">
        <v>44866</v>
      </c>
      <c r="B86" s="111">
        <v>1300</v>
      </c>
      <c r="C86" s="111">
        <v>1220</v>
      </c>
      <c r="D86" s="111">
        <v>1230</v>
      </c>
      <c r="E86" s="111">
        <v>1200</v>
      </c>
      <c r="F86" s="111">
        <v>1210</v>
      </c>
      <c r="G86" s="111">
        <v>1220</v>
      </c>
      <c r="H86" s="111">
        <v>1130</v>
      </c>
      <c r="I86" s="111">
        <v>1490</v>
      </c>
      <c r="J86" s="111">
        <v>1170</v>
      </c>
      <c r="K86" s="111">
        <v>1220</v>
      </c>
      <c r="L86" s="111">
        <v>1180</v>
      </c>
      <c r="M86" s="111">
        <v>1220</v>
      </c>
      <c r="N86" s="111">
        <v>1250</v>
      </c>
      <c r="O86" s="111">
        <v>1150</v>
      </c>
      <c r="P86" s="111">
        <v>1090</v>
      </c>
      <c r="Q86" s="111">
        <v>1020</v>
      </c>
      <c r="R86" s="111">
        <v>1110</v>
      </c>
      <c r="S86" s="111">
        <v>720</v>
      </c>
      <c r="T86" s="111">
        <v>1590</v>
      </c>
      <c r="U86" s="111">
        <v>1320</v>
      </c>
      <c r="V86" s="111">
        <v>1260</v>
      </c>
    </row>
    <row r="87" spans="1:22" ht="12.75">
      <c r="A87" s="110">
        <v>44896</v>
      </c>
      <c r="B87" s="111">
        <v>1310</v>
      </c>
      <c r="C87" s="111">
        <v>1220</v>
      </c>
      <c r="D87" s="111">
        <v>1220</v>
      </c>
      <c r="E87" s="111">
        <v>1200</v>
      </c>
      <c r="F87" s="111">
        <v>1200</v>
      </c>
      <c r="G87" s="111">
        <v>1220</v>
      </c>
      <c r="H87" s="111">
        <v>1130</v>
      </c>
      <c r="I87" s="111">
        <v>1500</v>
      </c>
      <c r="J87" s="111">
        <v>1170</v>
      </c>
      <c r="K87" s="111">
        <v>1220</v>
      </c>
      <c r="L87" s="111">
        <v>1180</v>
      </c>
      <c r="M87" s="111">
        <v>1220</v>
      </c>
      <c r="N87" s="111">
        <v>1250</v>
      </c>
      <c r="O87" s="111">
        <v>1150</v>
      </c>
      <c r="P87" s="111">
        <v>1090</v>
      </c>
      <c r="Q87" s="111">
        <v>1030</v>
      </c>
      <c r="R87" s="111">
        <v>1110</v>
      </c>
      <c r="S87" s="111">
        <v>700</v>
      </c>
      <c r="T87" s="111">
        <v>1570</v>
      </c>
      <c r="U87" s="111">
        <v>1330</v>
      </c>
      <c r="V87" s="111">
        <v>1260</v>
      </c>
    </row>
    <row r="88" spans="1:22" ht="12.75">
      <c r="A88" s="110">
        <v>44986</v>
      </c>
      <c r="B88" s="111">
        <v>1310</v>
      </c>
      <c r="C88" s="111">
        <v>1230</v>
      </c>
      <c r="D88" s="111">
        <v>1230</v>
      </c>
      <c r="E88" s="111">
        <v>1200</v>
      </c>
      <c r="F88" s="111">
        <v>1190</v>
      </c>
      <c r="G88" s="111">
        <v>1220</v>
      </c>
      <c r="H88" s="111">
        <v>1120</v>
      </c>
      <c r="I88" s="111">
        <v>1500</v>
      </c>
      <c r="J88" s="111">
        <v>1170</v>
      </c>
      <c r="K88" s="111">
        <v>1220</v>
      </c>
      <c r="L88" s="111">
        <v>1180</v>
      </c>
      <c r="M88" s="111">
        <v>1230</v>
      </c>
      <c r="N88" s="111">
        <v>1260</v>
      </c>
      <c r="O88" s="111">
        <v>1140</v>
      </c>
      <c r="P88" s="111">
        <v>1090</v>
      </c>
      <c r="Q88" s="111">
        <v>1020</v>
      </c>
      <c r="R88" s="111">
        <v>1110</v>
      </c>
      <c r="S88" s="111">
        <v>680</v>
      </c>
      <c r="T88" s="111">
        <v>1520</v>
      </c>
      <c r="U88" s="111">
        <v>1330</v>
      </c>
      <c r="V88" s="111">
        <v>1270</v>
      </c>
    </row>
    <row r="89" spans="1:22" ht="12.75">
      <c r="A89" s="110"/>
      <c r="B89" s="111"/>
      <c r="C89" s="111"/>
      <c r="D89" s="111"/>
      <c r="E89" s="111"/>
      <c r="F89" s="111"/>
      <c r="G89" s="111"/>
      <c r="H89" s="111"/>
      <c r="I89" s="111"/>
      <c r="J89" s="111"/>
      <c r="K89" s="111"/>
      <c r="L89" s="111"/>
      <c r="M89" s="111"/>
      <c r="N89" s="111"/>
      <c r="O89" s="111"/>
      <c r="P89" s="111"/>
      <c r="Q89" s="111"/>
      <c r="R89" s="111"/>
      <c r="S89" s="111"/>
      <c r="T89" s="111"/>
      <c r="U89" s="111"/>
      <c r="V89" s="111"/>
    </row>
  </sheetData>
  <sheetProtection/>
  <printOptions/>
  <pageMargins left="0.7" right="0.7" top="0.75" bottom="0.75" header="0.3" footer="0.3"/>
  <pageSetup orientation="portrait" paperSize="9"/>
</worksheet>
</file>

<file path=xl/worksheets/sheet70.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B3" sqref="B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111</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63853</v>
      </c>
      <c r="D7" s="59">
        <f>C7/$C$18</f>
        <v>0.02581108065937442</v>
      </c>
      <c r="E7" s="41">
        <v>2040</v>
      </c>
      <c r="F7" s="60">
        <f aca="true" t="shared" si="0" ref="F7:F17">E7/$E$18</f>
        <v>0.02527098172808919</v>
      </c>
      <c r="G7" s="41">
        <v>804</v>
      </c>
      <c r="H7" s="60">
        <f aca="true" t="shared" si="1" ref="H7:H17">G7/$G$18</f>
        <v>0.009325415236151062</v>
      </c>
      <c r="I7" s="41">
        <f>C7+E7+G7</f>
        <v>66697</v>
      </c>
      <c r="J7" s="60">
        <f>I7/$I$18</f>
        <v>0.025256352144671257</v>
      </c>
      <c r="K7" s="104"/>
    </row>
    <row r="8" spans="2:11" ht="13.5" customHeight="1">
      <c r="B8" s="30" t="s">
        <v>38</v>
      </c>
      <c r="C8" s="44">
        <v>299156</v>
      </c>
      <c r="D8" s="59">
        <f aca="true" t="shared" si="2" ref="D8:D17">C8/$C$18</f>
        <v>0.1209268107330245</v>
      </c>
      <c r="E8" s="42">
        <v>10792</v>
      </c>
      <c r="F8" s="59">
        <f t="shared" si="0"/>
        <v>0.13368844843604832</v>
      </c>
      <c r="G8" s="42">
        <v>2902</v>
      </c>
      <c r="H8" s="59">
        <f t="shared" si="1"/>
        <v>0.033659645541430826</v>
      </c>
      <c r="I8" s="42">
        <f aca="true" t="shared" si="3" ref="I8:I17">C8+E8+G8</f>
        <v>312850</v>
      </c>
      <c r="J8" s="59">
        <f aca="true" t="shared" si="4" ref="J8:J17">I8/$I$18</f>
        <v>0.11846784365804164</v>
      </c>
      <c r="K8" s="104"/>
    </row>
    <row r="9" spans="2:11" ht="13.5" customHeight="1">
      <c r="B9" s="30" t="s">
        <v>39</v>
      </c>
      <c r="C9" s="44">
        <v>205169</v>
      </c>
      <c r="D9" s="59">
        <f t="shared" si="2"/>
        <v>0.08293476591237985</v>
      </c>
      <c r="E9" s="42">
        <v>8132</v>
      </c>
      <c r="F9" s="59">
        <f t="shared" si="0"/>
        <v>0.1007370703004026</v>
      </c>
      <c r="G9" s="42">
        <v>2470</v>
      </c>
      <c r="H9" s="59">
        <f t="shared" si="1"/>
        <v>0.02864897466827503</v>
      </c>
      <c r="I9" s="42">
        <f t="shared" si="3"/>
        <v>215771</v>
      </c>
      <c r="J9" s="59">
        <f t="shared" si="4"/>
        <v>0.08170664885388941</v>
      </c>
      <c r="K9" s="104"/>
    </row>
    <row r="10" spans="2:11" ht="13.5" customHeight="1">
      <c r="B10" s="30" t="s">
        <v>40</v>
      </c>
      <c r="C10" s="44">
        <v>298134</v>
      </c>
      <c r="D10" s="59">
        <f t="shared" si="2"/>
        <v>0.12051369115471369</v>
      </c>
      <c r="E10" s="42">
        <v>11869</v>
      </c>
      <c r="F10" s="59">
        <f t="shared" si="0"/>
        <v>0.14703004026014246</v>
      </c>
      <c r="G10" s="42">
        <v>6002</v>
      </c>
      <c r="H10" s="59">
        <f t="shared" si="1"/>
        <v>0.06961584856639139</v>
      </c>
      <c r="I10" s="42">
        <f t="shared" si="3"/>
        <v>316005</v>
      </c>
      <c r="J10" s="59">
        <f t="shared" si="4"/>
        <v>0.11966255692875002</v>
      </c>
      <c r="K10" s="104"/>
    </row>
    <row r="11" spans="2:11" ht="13.5" customHeight="1">
      <c r="B11" s="30" t="s">
        <v>41</v>
      </c>
      <c r="C11" s="44">
        <v>439320</v>
      </c>
      <c r="D11" s="59">
        <f t="shared" si="2"/>
        <v>0.17758482695059544</v>
      </c>
      <c r="E11" s="42">
        <v>16855</v>
      </c>
      <c r="F11" s="59">
        <f t="shared" si="0"/>
        <v>0.20879529266026634</v>
      </c>
      <c r="G11" s="42">
        <v>14528</v>
      </c>
      <c r="H11" s="59">
        <f t="shared" si="1"/>
        <v>0.16850700566020227</v>
      </c>
      <c r="I11" s="42">
        <f t="shared" si="3"/>
        <v>470703</v>
      </c>
      <c r="J11" s="59">
        <f t="shared" si="4"/>
        <v>0.17824251051101542</v>
      </c>
      <c r="K11" s="104"/>
    </row>
    <row r="12" spans="2:11" ht="13.5" customHeight="1">
      <c r="B12" s="30" t="s">
        <v>42</v>
      </c>
      <c r="C12" s="44">
        <v>353669</v>
      </c>
      <c r="D12" s="59">
        <f t="shared" si="2"/>
        <v>0.14296241501135876</v>
      </c>
      <c r="E12" s="42">
        <v>12334</v>
      </c>
      <c r="F12" s="59">
        <f t="shared" si="0"/>
        <v>0.15279033756580984</v>
      </c>
      <c r="G12" s="42">
        <v>15980</v>
      </c>
      <c r="H12" s="59">
        <f t="shared" si="1"/>
        <v>0.18534842720608705</v>
      </c>
      <c r="I12" s="42">
        <f t="shared" si="3"/>
        <v>381983</v>
      </c>
      <c r="J12" s="59">
        <f t="shared" si="4"/>
        <v>0.144646643196515</v>
      </c>
      <c r="K12" s="104"/>
    </row>
    <row r="13" spans="2:11" ht="13.5" customHeight="1">
      <c r="B13" s="30" t="s">
        <v>43</v>
      </c>
      <c r="C13" s="44">
        <v>227729</v>
      </c>
      <c r="D13" s="59">
        <f t="shared" si="2"/>
        <v>0.09205411785630553</v>
      </c>
      <c r="E13" s="42">
        <v>6807</v>
      </c>
      <c r="F13" s="59">
        <f t="shared" si="0"/>
        <v>0.08432331991328584</v>
      </c>
      <c r="G13" s="42">
        <v>12451</v>
      </c>
      <c r="H13" s="59">
        <f t="shared" si="1"/>
        <v>0.1444163496334787</v>
      </c>
      <c r="I13" s="42">
        <f t="shared" si="3"/>
        <v>246987</v>
      </c>
      <c r="J13" s="59">
        <f t="shared" si="4"/>
        <v>0.09352730478366222</v>
      </c>
      <c r="K13" s="104"/>
    </row>
    <row r="14" spans="2:11" ht="13.5" customHeight="1">
      <c r="B14" s="30" t="s">
        <v>44</v>
      </c>
      <c r="C14" s="44">
        <v>141728</v>
      </c>
      <c r="D14" s="59">
        <f t="shared" si="2"/>
        <v>0.05729022660942818</v>
      </c>
      <c r="E14" s="42">
        <v>3748</v>
      </c>
      <c r="F14" s="59">
        <f t="shared" si="0"/>
        <v>0.04642923505729328</v>
      </c>
      <c r="G14" s="42">
        <v>8327</v>
      </c>
      <c r="H14" s="59">
        <f t="shared" si="1"/>
        <v>0.09658300083511182</v>
      </c>
      <c r="I14" s="42">
        <f t="shared" si="3"/>
        <v>153803</v>
      </c>
      <c r="J14" s="59">
        <f t="shared" si="4"/>
        <v>0.05824104125982988</v>
      </c>
      <c r="K14" s="104"/>
    </row>
    <row r="15" spans="2:11" ht="13.5" customHeight="1">
      <c r="B15" s="30" t="s">
        <v>45</v>
      </c>
      <c r="C15" s="44">
        <v>156456</v>
      </c>
      <c r="D15" s="59">
        <f t="shared" si="2"/>
        <v>0.06324367587494846</v>
      </c>
      <c r="E15" s="42">
        <v>3803</v>
      </c>
      <c r="F15" s="59">
        <f t="shared" si="0"/>
        <v>0.04711056054506039</v>
      </c>
      <c r="G15" s="42">
        <v>9922</v>
      </c>
      <c r="H15" s="59">
        <f t="shared" si="1"/>
        <v>0.1150830472302125</v>
      </c>
      <c r="I15" s="42">
        <f t="shared" si="3"/>
        <v>170181</v>
      </c>
      <c r="J15" s="59">
        <f t="shared" si="4"/>
        <v>0.0644429474239066</v>
      </c>
      <c r="K15" s="104"/>
    </row>
    <row r="16" spans="2:11" ht="13.5" customHeight="1">
      <c r="B16" s="30" t="s">
        <v>46</v>
      </c>
      <c r="C16" s="44">
        <v>138086</v>
      </c>
      <c r="D16" s="59">
        <f t="shared" si="2"/>
        <v>0.05581803335677848</v>
      </c>
      <c r="E16" s="42">
        <v>2773</v>
      </c>
      <c r="F16" s="59">
        <f t="shared" si="0"/>
        <v>0.03435119231960359</v>
      </c>
      <c r="G16" s="42">
        <v>7685</v>
      </c>
      <c r="H16" s="59">
        <f t="shared" si="1"/>
        <v>0.08913658717639417</v>
      </c>
      <c r="I16" s="42">
        <f t="shared" si="3"/>
        <v>148544</v>
      </c>
      <c r="J16" s="59">
        <f t="shared" si="4"/>
        <v>0.056249600026658575</v>
      </c>
      <c r="K16" s="104"/>
    </row>
    <row r="17" spans="2:11" ht="13.5" customHeight="1" thickBot="1">
      <c r="B17" s="30" t="s">
        <v>47</v>
      </c>
      <c r="C17" s="44">
        <v>150560</v>
      </c>
      <c r="D17" s="59">
        <f t="shared" si="2"/>
        <v>0.060860355881092704</v>
      </c>
      <c r="E17" s="42">
        <v>1572</v>
      </c>
      <c r="F17" s="59">
        <f t="shared" si="0"/>
        <v>0.019473521213998143</v>
      </c>
      <c r="G17" s="42">
        <v>5145</v>
      </c>
      <c r="H17" s="59">
        <f t="shared" si="1"/>
        <v>0.059675698246265195</v>
      </c>
      <c r="I17" s="42">
        <f t="shared" si="3"/>
        <v>157277</v>
      </c>
      <c r="J17" s="59">
        <f t="shared" si="4"/>
        <v>0.05955655121305998</v>
      </c>
      <c r="K17" s="104"/>
    </row>
    <row r="18" spans="2:11" ht="16.5" customHeight="1" thickBot="1">
      <c r="B18" s="77" t="s">
        <v>27</v>
      </c>
      <c r="C18" s="66">
        <f aca="true" t="shared" si="5" ref="C18:H18">SUM(C7:C17)</f>
        <v>2473860</v>
      </c>
      <c r="D18" s="65">
        <f t="shared" si="5"/>
        <v>1</v>
      </c>
      <c r="E18" s="64">
        <f t="shared" si="5"/>
        <v>80725</v>
      </c>
      <c r="F18" s="65">
        <f t="shared" si="5"/>
        <v>0.9999999999999999</v>
      </c>
      <c r="G18" s="64">
        <f t="shared" si="5"/>
        <v>86216</v>
      </c>
      <c r="H18" s="65">
        <f t="shared" si="5"/>
        <v>1</v>
      </c>
      <c r="I18" s="64">
        <f>SUM(I7:I17)</f>
        <v>2640801</v>
      </c>
      <c r="J18" s="65">
        <f>SUM(J7:J17)</f>
        <v>1</v>
      </c>
      <c r="K18" s="104"/>
    </row>
    <row r="19" spans="2:11" s="28" customFormat="1" ht="14.25" customHeight="1" thickBot="1">
      <c r="B19" s="61" t="s">
        <v>28</v>
      </c>
      <c r="C19" s="159">
        <v>672</v>
      </c>
      <c r="D19" s="160"/>
      <c r="E19" s="159">
        <v>662</v>
      </c>
      <c r="F19" s="160"/>
      <c r="G19" s="159">
        <v>1065</v>
      </c>
      <c r="H19" s="160"/>
      <c r="I19" s="159">
        <v>679</v>
      </c>
      <c r="J19" s="160"/>
      <c r="K19" s="22"/>
    </row>
    <row r="20" spans="2:11" s="28" customFormat="1" ht="14.25" customHeight="1" thickBot="1">
      <c r="B20" s="62" t="s">
        <v>29</v>
      </c>
      <c r="C20" s="159">
        <v>1313</v>
      </c>
      <c r="D20" s="160"/>
      <c r="E20" s="159">
        <v>1223</v>
      </c>
      <c r="F20" s="160"/>
      <c r="G20" s="159">
        <v>1674</v>
      </c>
      <c r="H20" s="160"/>
      <c r="I20" s="159">
        <v>1326</v>
      </c>
      <c r="J20" s="160"/>
      <c r="K20" s="22"/>
    </row>
    <row r="21" spans="2:11" s="28" customFormat="1" ht="14.25" customHeight="1" thickBot="1">
      <c r="B21" s="62" t="s">
        <v>48</v>
      </c>
      <c r="C21" s="159">
        <v>1709</v>
      </c>
      <c r="D21" s="160"/>
      <c r="E21" s="159">
        <v>1611</v>
      </c>
      <c r="F21" s="160"/>
      <c r="G21" s="159">
        <v>2005</v>
      </c>
      <c r="H21" s="160"/>
      <c r="I21" s="159">
        <v>1716</v>
      </c>
      <c r="J21" s="160"/>
      <c r="K21" s="22"/>
    </row>
    <row r="22" spans="2:11" s="28" customFormat="1" ht="13.5" thickBot="1">
      <c r="B22" s="62" t="s">
        <v>30</v>
      </c>
      <c r="C22" s="159">
        <v>2206</v>
      </c>
      <c r="D22" s="160"/>
      <c r="E22" s="159">
        <v>1960</v>
      </c>
      <c r="F22" s="160"/>
      <c r="G22" s="159">
        <v>2543</v>
      </c>
      <c r="H22" s="160"/>
      <c r="I22" s="159">
        <v>2211</v>
      </c>
      <c r="J22" s="160"/>
      <c r="K22" s="22"/>
    </row>
    <row r="23" spans="2:11" s="28" customFormat="1" ht="13.5" thickBot="1">
      <c r="B23" s="62" t="s">
        <v>31</v>
      </c>
      <c r="C23" s="159">
        <v>4348</v>
      </c>
      <c r="D23" s="160"/>
      <c r="E23" s="159">
        <v>3068</v>
      </c>
      <c r="F23" s="160"/>
      <c r="G23" s="159">
        <v>4214</v>
      </c>
      <c r="H23" s="160"/>
      <c r="I23" s="159">
        <v>4302</v>
      </c>
      <c r="J23" s="160"/>
      <c r="K23" s="22"/>
    </row>
    <row r="24" spans="2:10" ht="13.5" thickBot="1">
      <c r="B24" s="62" t="s">
        <v>91</v>
      </c>
      <c r="C24" s="159">
        <v>1984</v>
      </c>
      <c r="D24" s="160"/>
      <c r="E24" s="159">
        <v>1696</v>
      </c>
      <c r="F24" s="160"/>
      <c r="G24" s="159">
        <v>2271</v>
      </c>
      <c r="H24" s="160"/>
      <c r="I24" s="159">
        <v>1985</v>
      </c>
      <c r="J24" s="160"/>
    </row>
    <row r="25" ht="10.5" customHeight="1"/>
    <row r="26" ht="10.5" customHeight="1"/>
    <row r="27" ht="10.5" customHeight="1"/>
  </sheetData>
  <sheetProtection/>
  <mergeCells count="29">
    <mergeCell ref="B4:B6"/>
    <mergeCell ref="C4:D5"/>
    <mergeCell ref="E4:F5"/>
    <mergeCell ref="G4:H5"/>
    <mergeCell ref="I4:J5"/>
    <mergeCell ref="C19:D19"/>
    <mergeCell ref="E19:F19"/>
    <mergeCell ref="G19:H19"/>
    <mergeCell ref="I19:J19"/>
    <mergeCell ref="G23:H23"/>
    <mergeCell ref="I23:J23"/>
    <mergeCell ref="C20:D20"/>
    <mergeCell ref="E20:F20"/>
    <mergeCell ref="G20:H20"/>
    <mergeCell ref="I20:J20"/>
    <mergeCell ref="C21:D21"/>
    <mergeCell ref="E21:F21"/>
    <mergeCell ref="G21:H21"/>
    <mergeCell ref="I21:J21"/>
    <mergeCell ref="C24:D24"/>
    <mergeCell ref="E24:F24"/>
    <mergeCell ref="G24:H24"/>
    <mergeCell ref="I24:J24"/>
    <mergeCell ref="C22:D22"/>
    <mergeCell ref="E22:F22"/>
    <mergeCell ref="G22:H22"/>
    <mergeCell ref="I22:J22"/>
    <mergeCell ref="C23:D23"/>
    <mergeCell ref="E23:F23"/>
  </mergeCells>
  <printOptions/>
  <pageMargins left="0.7" right="0.7" top="0.75" bottom="0.75" header="0.3" footer="0.3"/>
  <pageSetup orientation="portrait" paperSize="9"/>
</worksheet>
</file>

<file path=xl/worksheets/sheet71.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B3" sqref="B3"/>
    </sheetView>
  </sheetViews>
  <sheetFormatPr defaultColWidth="13.33203125" defaultRowHeight="12.75"/>
  <cols>
    <col min="1" max="1" width="4" style="22" customWidth="1"/>
    <col min="2" max="2" width="53"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110</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36804</v>
      </c>
      <c r="D7" s="59">
        <f aca="true" t="shared" si="0" ref="D7:D18">C7/$C$19</f>
        <v>0.014877155538308554</v>
      </c>
      <c r="E7" s="41">
        <v>0</v>
      </c>
      <c r="F7" s="59">
        <f aca="true" t="shared" si="1" ref="F7:F18">E7/$E$19</f>
        <v>0</v>
      </c>
      <c r="G7" s="41">
        <v>0</v>
      </c>
      <c r="H7" s="59">
        <f aca="true" t="shared" si="2" ref="H7:H18">G7/$G$19</f>
        <v>0</v>
      </c>
      <c r="I7" s="41">
        <v>36804</v>
      </c>
      <c r="J7" s="60">
        <f>I7/$I$19</f>
        <v>0.013936680575325442</v>
      </c>
    </row>
    <row r="8" spans="2:10" ht="13.5" customHeight="1">
      <c r="B8" s="40" t="s">
        <v>51</v>
      </c>
      <c r="C8" s="42">
        <v>129371</v>
      </c>
      <c r="D8" s="59">
        <f t="shared" si="0"/>
        <v>0.05229519859652527</v>
      </c>
      <c r="E8" s="42">
        <v>0</v>
      </c>
      <c r="F8" s="59">
        <f t="shared" si="1"/>
        <v>0</v>
      </c>
      <c r="G8" s="42">
        <v>0</v>
      </c>
      <c r="H8" s="59">
        <f t="shared" si="2"/>
        <v>0</v>
      </c>
      <c r="I8" s="42">
        <v>129371</v>
      </c>
      <c r="J8" s="59">
        <f aca="true" t="shared" si="3" ref="J8:J18">I8/$I$19</f>
        <v>0.04898930286681957</v>
      </c>
    </row>
    <row r="9" spans="2:10" ht="13.5" customHeight="1">
      <c r="B9" s="40" t="s">
        <v>52</v>
      </c>
      <c r="C9" s="42">
        <v>322365</v>
      </c>
      <c r="D9" s="59">
        <f t="shared" si="0"/>
        <v>0.13030850573597536</v>
      </c>
      <c r="E9" s="42">
        <v>17701</v>
      </c>
      <c r="F9" s="59">
        <f t="shared" si="1"/>
        <v>0.2192753174357386</v>
      </c>
      <c r="G9" s="42">
        <v>3767</v>
      </c>
      <c r="H9" s="59">
        <f t="shared" si="2"/>
        <v>0.04369258606291176</v>
      </c>
      <c r="I9" s="42">
        <v>343833</v>
      </c>
      <c r="J9" s="59">
        <f t="shared" si="3"/>
        <v>0.13020026878208543</v>
      </c>
    </row>
    <row r="10" spans="2:10" ht="13.5" customHeight="1">
      <c r="B10" s="40" t="s">
        <v>53</v>
      </c>
      <c r="C10" s="42">
        <v>571218</v>
      </c>
      <c r="D10" s="59">
        <f t="shared" si="0"/>
        <v>0.23090150614828647</v>
      </c>
      <c r="E10" s="42">
        <v>22427</v>
      </c>
      <c r="F10" s="59">
        <f t="shared" si="1"/>
        <v>0.27781975843914525</v>
      </c>
      <c r="G10" s="42">
        <v>3986</v>
      </c>
      <c r="H10" s="59">
        <f t="shared" si="2"/>
        <v>0.04623271782499768</v>
      </c>
      <c r="I10" s="42">
        <v>597631</v>
      </c>
      <c r="J10" s="59">
        <f t="shared" si="3"/>
        <v>0.22630671527313115</v>
      </c>
    </row>
    <row r="11" spans="2:10" ht="13.5" customHeight="1">
      <c r="B11" s="40" t="s">
        <v>54</v>
      </c>
      <c r="C11" s="42">
        <v>785674</v>
      </c>
      <c r="D11" s="59">
        <f t="shared" si="0"/>
        <v>0.31759032443226376</v>
      </c>
      <c r="E11" s="42">
        <v>27403</v>
      </c>
      <c r="F11" s="59">
        <f t="shared" si="1"/>
        <v>0.33946113347785695</v>
      </c>
      <c r="G11" s="42">
        <v>12490</v>
      </c>
      <c r="H11" s="59">
        <f t="shared" si="2"/>
        <v>0.14486870186508305</v>
      </c>
      <c r="I11" s="42">
        <v>825567</v>
      </c>
      <c r="J11" s="59">
        <f t="shared" si="3"/>
        <v>0.3126199210012417</v>
      </c>
    </row>
    <row r="12" spans="2:10" ht="13.5" customHeight="1">
      <c r="B12" s="40" t="s">
        <v>55</v>
      </c>
      <c r="C12" s="42">
        <v>254311</v>
      </c>
      <c r="D12" s="59">
        <f t="shared" si="0"/>
        <v>0.10279926915831938</v>
      </c>
      <c r="E12" s="42">
        <v>6419</v>
      </c>
      <c r="F12" s="59">
        <f t="shared" si="1"/>
        <v>0.07951687829049241</v>
      </c>
      <c r="G12" s="42">
        <v>20488</v>
      </c>
      <c r="H12" s="59">
        <f t="shared" si="2"/>
        <v>0.2376357056694813</v>
      </c>
      <c r="I12" s="42">
        <v>281218</v>
      </c>
      <c r="J12" s="59">
        <f t="shared" si="3"/>
        <v>0.10648965976610884</v>
      </c>
    </row>
    <row r="13" spans="2:10" ht="13.5" customHeight="1">
      <c r="B13" s="40" t="s">
        <v>56</v>
      </c>
      <c r="C13" s="42">
        <v>125302</v>
      </c>
      <c r="D13" s="59">
        <f t="shared" si="0"/>
        <v>0.05065040058855392</v>
      </c>
      <c r="E13" s="42">
        <v>2756</v>
      </c>
      <c r="F13" s="59">
        <f t="shared" si="1"/>
        <v>0.03414060080520285</v>
      </c>
      <c r="G13" s="42">
        <v>16046</v>
      </c>
      <c r="H13" s="59">
        <f t="shared" si="2"/>
        <v>0.1861139463672636</v>
      </c>
      <c r="I13" s="42">
        <v>144104</v>
      </c>
      <c r="J13" s="59">
        <f t="shared" si="3"/>
        <v>0.05456829196898971</v>
      </c>
    </row>
    <row r="14" spans="2:10" ht="13.5" customHeight="1">
      <c r="B14" s="40" t="s">
        <v>57</v>
      </c>
      <c r="C14" s="42">
        <v>86369</v>
      </c>
      <c r="D14" s="59">
        <f t="shared" si="0"/>
        <v>0.0349126466331967</v>
      </c>
      <c r="E14" s="42">
        <v>1500</v>
      </c>
      <c r="F14" s="59">
        <f t="shared" si="1"/>
        <v>0.018581604211830288</v>
      </c>
      <c r="G14" s="42">
        <v>9919</v>
      </c>
      <c r="H14" s="59">
        <f t="shared" si="2"/>
        <v>0.11504825090470447</v>
      </c>
      <c r="I14" s="42">
        <v>97788</v>
      </c>
      <c r="J14" s="59">
        <f t="shared" si="3"/>
        <v>0.037029673951198896</v>
      </c>
    </row>
    <row r="15" spans="2:10" ht="13.5" customHeight="1">
      <c r="B15" s="40" t="s">
        <v>58</v>
      </c>
      <c r="C15" s="42">
        <v>55775</v>
      </c>
      <c r="D15" s="59">
        <f t="shared" si="0"/>
        <v>0.02254573823902727</v>
      </c>
      <c r="E15" s="42">
        <v>926</v>
      </c>
      <c r="F15" s="59">
        <f t="shared" si="1"/>
        <v>0.011471043666769898</v>
      </c>
      <c r="G15" s="42">
        <v>6053</v>
      </c>
      <c r="H15" s="59">
        <f t="shared" si="2"/>
        <v>0.07020738610002784</v>
      </c>
      <c r="I15" s="42">
        <v>62754</v>
      </c>
      <c r="J15" s="59">
        <f t="shared" si="3"/>
        <v>0.023763244561025236</v>
      </c>
    </row>
    <row r="16" spans="2:10" ht="13.5" customHeight="1">
      <c r="B16" s="40" t="s">
        <v>59</v>
      </c>
      <c r="C16" s="42">
        <v>27356</v>
      </c>
      <c r="D16" s="59">
        <f t="shared" si="0"/>
        <v>0.011058022685196414</v>
      </c>
      <c r="E16" s="42">
        <v>534</v>
      </c>
      <c r="F16" s="59">
        <f t="shared" si="1"/>
        <v>0.0066150510994115825</v>
      </c>
      <c r="G16" s="42">
        <v>3649</v>
      </c>
      <c r="H16" s="59">
        <f t="shared" si="2"/>
        <v>0.04232393059292939</v>
      </c>
      <c r="I16" s="42">
        <v>31539</v>
      </c>
      <c r="J16" s="59">
        <f t="shared" si="3"/>
        <v>0.011942967304238373</v>
      </c>
    </row>
    <row r="17" spans="2:10" ht="13.5" customHeight="1">
      <c r="B17" s="40" t="s">
        <v>60</v>
      </c>
      <c r="C17" s="42">
        <v>30738</v>
      </c>
      <c r="D17" s="59">
        <f t="shared" si="0"/>
        <v>0.012425117023598749</v>
      </c>
      <c r="E17" s="42">
        <v>544</v>
      </c>
      <c r="F17" s="59">
        <f t="shared" si="1"/>
        <v>0.0067389284608237844</v>
      </c>
      <c r="G17" s="42">
        <v>4350</v>
      </c>
      <c r="H17" s="59">
        <f t="shared" si="2"/>
        <v>0.05045467198663821</v>
      </c>
      <c r="I17" s="42">
        <v>35632</v>
      </c>
      <c r="J17" s="59">
        <f t="shared" si="3"/>
        <v>0.013492875835778614</v>
      </c>
    </row>
    <row r="18" spans="2:10" ht="13.5" customHeight="1" thickBot="1">
      <c r="B18" s="40" t="s">
        <v>61</v>
      </c>
      <c r="C18" s="42">
        <v>48577</v>
      </c>
      <c r="D18" s="59">
        <f t="shared" si="0"/>
        <v>0.01963611522074814</v>
      </c>
      <c r="E18" s="42">
        <v>515</v>
      </c>
      <c r="F18" s="59">
        <f t="shared" si="1"/>
        <v>0.006379684112728399</v>
      </c>
      <c r="G18" s="42">
        <v>5468</v>
      </c>
      <c r="H18" s="59">
        <f t="shared" si="2"/>
        <v>0.06342210262596269</v>
      </c>
      <c r="I18" s="42">
        <v>54560</v>
      </c>
      <c r="J18" s="59">
        <f t="shared" si="3"/>
        <v>0.020660398114057062</v>
      </c>
    </row>
    <row r="19" spans="2:10" ht="17.25" customHeight="1" thickBot="1">
      <c r="B19" s="35" t="s">
        <v>27</v>
      </c>
      <c r="C19" s="46">
        <f aca="true" t="shared" si="4" ref="C19:H19">SUM(C7:C18)</f>
        <v>2473860</v>
      </c>
      <c r="D19" s="45">
        <f t="shared" si="4"/>
        <v>1</v>
      </c>
      <c r="E19" s="46">
        <f t="shared" si="4"/>
        <v>80725</v>
      </c>
      <c r="F19" s="45">
        <f t="shared" si="4"/>
        <v>1</v>
      </c>
      <c r="G19" s="46">
        <f t="shared" si="4"/>
        <v>86216</v>
      </c>
      <c r="H19" s="45">
        <f t="shared" si="4"/>
        <v>1</v>
      </c>
      <c r="I19" s="46">
        <f>SUM(I7:I18)</f>
        <v>2640801</v>
      </c>
      <c r="J19" s="45">
        <f>SUM(J7:J18)</f>
        <v>1</v>
      </c>
    </row>
    <row r="20" spans="2:10" s="28" customFormat="1" ht="14.25" customHeight="1" thickBot="1">
      <c r="B20" s="62" t="s">
        <v>28</v>
      </c>
      <c r="C20" s="159">
        <v>436</v>
      </c>
      <c r="D20" s="160"/>
      <c r="E20" s="159">
        <v>624</v>
      </c>
      <c r="F20" s="160"/>
      <c r="G20" s="159">
        <v>796</v>
      </c>
      <c r="H20" s="160"/>
      <c r="I20" s="159">
        <v>451</v>
      </c>
      <c r="J20" s="160"/>
    </row>
    <row r="21" spans="2:10" s="28" customFormat="1" ht="14.25" customHeight="1" thickBot="1">
      <c r="B21" s="62" t="s">
        <v>29</v>
      </c>
      <c r="C21" s="159">
        <v>859</v>
      </c>
      <c r="D21" s="160"/>
      <c r="E21" s="159">
        <v>800</v>
      </c>
      <c r="F21" s="160"/>
      <c r="G21" s="159">
        <v>1266</v>
      </c>
      <c r="H21" s="160"/>
      <c r="I21" s="159">
        <v>869</v>
      </c>
      <c r="J21" s="160"/>
    </row>
    <row r="22" spans="2:10" s="28" customFormat="1" ht="14.25" customHeight="1" thickBot="1">
      <c r="B22" s="62" t="s">
        <v>48</v>
      </c>
      <c r="C22" s="159">
        <v>1042</v>
      </c>
      <c r="D22" s="160"/>
      <c r="E22" s="159">
        <v>1001</v>
      </c>
      <c r="F22" s="160"/>
      <c r="G22" s="159">
        <v>1531</v>
      </c>
      <c r="H22" s="160"/>
      <c r="I22" s="159">
        <v>1048</v>
      </c>
      <c r="J22" s="160"/>
    </row>
    <row r="23" spans="2:10" s="28" customFormat="1" ht="13.5" thickBot="1">
      <c r="B23" s="62" t="s">
        <v>30</v>
      </c>
      <c r="C23" s="159">
        <v>1257</v>
      </c>
      <c r="D23" s="160"/>
      <c r="E23" s="159">
        <v>1147</v>
      </c>
      <c r="F23" s="160"/>
      <c r="G23" s="159">
        <v>1940</v>
      </c>
      <c r="H23" s="160"/>
      <c r="I23" s="159">
        <v>1282</v>
      </c>
      <c r="J23" s="160"/>
    </row>
    <row r="24" spans="2:10" s="28" customFormat="1" ht="13.5" thickBot="1">
      <c r="B24" s="62" t="s">
        <v>31</v>
      </c>
      <c r="C24" s="159">
        <v>2149</v>
      </c>
      <c r="D24" s="160"/>
      <c r="E24" s="159">
        <v>1747</v>
      </c>
      <c r="F24" s="160"/>
      <c r="G24" s="159">
        <v>3237</v>
      </c>
      <c r="H24" s="160"/>
      <c r="I24" s="159">
        <v>2193</v>
      </c>
      <c r="J24" s="160"/>
    </row>
    <row r="25" spans="2:10" ht="13.5" thickBot="1">
      <c r="B25" s="62" t="s">
        <v>62</v>
      </c>
      <c r="C25" s="159">
        <v>1145</v>
      </c>
      <c r="D25" s="160"/>
      <c r="E25" s="159">
        <v>1048</v>
      </c>
      <c r="F25" s="160"/>
      <c r="G25" s="159">
        <v>1732</v>
      </c>
      <c r="H25" s="160"/>
      <c r="I25" s="159">
        <v>1161</v>
      </c>
      <c r="J25" s="160"/>
    </row>
    <row r="26" ht="10.5" customHeight="1"/>
  </sheetData>
  <sheetProtection/>
  <mergeCells count="29">
    <mergeCell ref="B4:B6"/>
    <mergeCell ref="C4:D5"/>
    <mergeCell ref="E4:F5"/>
    <mergeCell ref="G4:H5"/>
    <mergeCell ref="I4:J5"/>
    <mergeCell ref="C20:D20"/>
    <mergeCell ref="E20:F20"/>
    <mergeCell ref="G20:H20"/>
    <mergeCell ref="I20:J20"/>
    <mergeCell ref="G24:H24"/>
    <mergeCell ref="I24:J24"/>
    <mergeCell ref="C21:D21"/>
    <mergeCell ref="E21:F21"/>
    <mergeCell ref="G21:H21"/>
    <mergeCell ref="I21:J21"/>
    <mergeCell ref="C22:D22"/>
    <mergeCell ref="E22:F22"/>
    <mergeCell ref="G22:H22"/>
    <mergeCell ref="I22:J22"/>
    <mergeCell ref="C25:D25"/>
    <mergeCell ref="E25:F25"/>
    <mergeCell ref="G25:H25"/>
    <mergeCell ref="I25:J25"/>
    <mergeCell ref="C23:D23"/>
    <mergeCell ref="E23:F23"/>
    <mergeCell ref="G23:H23"/>
    <mergeCell ref="I23:J23"/>
    <mergeCell ref="C24:D24"/>
    <mergeCell ref="E24:F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72.xml><?xml version="1.0" encoding="utf-8"?>
<worksheet xmlns="http://schemas.openxmlformats.org/spreadsheetml/2006/main" xmlns:r="http://schemas.openxmlformats.org/officeDocument/2006/relationships">
  <dimension ref="B1:K24"/>
  <sheetViews>
    <sheetView showGridLines="0" zoomScalePageLayoutView="0" workbookViewId="0" topLeftCell="A1">
      <selection activeCell="D38" sqref="D38"/>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0" width="13.33203125" style="22" customWidth="1"/>
    <col min="11" max="16384" width="13.33203125" style="22" customWidth="1"/>
  </cols>
  <sheetData>
    <row r="1" spans="8:10" ht="12.75">
      <c r="H1" s="27"/>
      <c r="I1" s="27"/>
      <c r="J1" s="27"/>
    </row>
    <row r="2" spans="2:10" ht="15.75" customHeight="1">
      <c r="B2" s="24" t="s">
        <v>87</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1" ht="13.5" customHeight="1">
      <c r="B7" s="58" t="s">
        <v>37</v>
      </c>
      <c r="C7" s="43">
        <v>57552</v>
      </c>
      <c r="D7" s="59">
        <f aca="true" t="shared" si="0" ref="D7:D17">C7/$C$18</f>
        <v>0.02486542676532994</v>
      </c>
      <c r="E7" s="41">
        <v>1666</v>
      </c>
      <c r="F7" s="60">
        <f aca="true" t="shared" si="1" ref="F7:F17">E7/$E$18</f>
        <v>0.026429761243753472</v>
      </c>
      <c r="G7" s="41">
        <v>870</v>
      </c>
      <c r="H7" s="60">
        <f aca="true" t="shared" si="2" ref="H7:H17">G7/$G$18</f>
        <v>0.009759490262945347</v>
      </c>
      <c r="I7" s="41">
        <f>C7+E7+G7</f>
        <v>60088</v>
      </c>
      <c r="J7" s="60">
        <f>I7/$I$18</f>
        <v>0.024359493059198496</v>
      </c>
      <c r="K7" s="104"/>
    </row>
    <row r="8" spans="2:11" ht="13.5" customHeight="1">
      <c r="B8" s="30" t="s">
        <v>38</v>
      </c>
      <c r="C8" s="44">
        <v>265844</v>
      </c>
      <c r="D8" s="59">
        <f t="shared" si="0"/>
        <v>0.11485829359539848</v>
      </c>
      <c r="E8" s="42">
        <v>8110</v>
      </c>
      <c r="F8" s="59">
        <f t="shared" si="1"/>
        <v>0.1286586816847783</v>
      </c>
      <c r="G8" s="42">
        <v>3063</v>
      </c>
      <c r="H8" s="59">
        <f t="shared" si="2"/>
        <v>0.03436013640850758</v>
      </c>
      <c r="I8" s="42">
        <f aca="true" t="shared" si="3" ref="I8:I17">C8+E8+G8</f>
        <v>277017</v>
      </c>
      <c r="J8" s="59">
        <f aca="true" t="shared" si="4" ref="J8:J17">I8/$I$18</f>
        <v>0.1123018520965915</v>
      </c>
      <c r="K8" s="104"/>
    </row>
    <row r="9" spans="2:11" ht="13.5" customHeight="1">
      <c r="B9" s="30" t="s">
        <v>39</v>
      </c>
      <c r="C9" s="44">
        <v>188680</v>
      </c>
      <c r="D9" s="59">
        <f t="shared" si="0"/>
        <v>0.08151947320827171</v>
      </c>
      <c r="E9" s="42">
        <v>5871</v>
      </c>
      <c r="F9" s="59">
        <f t="shared" si="1"/>
        <v>0.09313873245022607</v>
      </c>
      <c r="G9" s="42">
        <v>2451</v>
      </c>
      <c r="H9" s="59">
        <f t="shared" si="2"/>
        <v>0.027494839809746027</v>
      </c>
      <c r="I9" s="42">
        <f t="shared" si="3"/>
        <v>197002</v>
      </c>
      <c r="J9" s="59">
        <f t="shared" si="4"/>
        <v>0.0798640136407972</v>
      </c>
      <c r="K9" s="104"/>
    </row>
    <row r="10" spans="2:11" ht="13.5" customHeight="1">
      <c r="B10" s="30" t="s">
        <v>40</v>
      </c>
      <c r="C10" s="44">
        <v>279917</v>
      </c>
      <c r="D10" s="59">
        <f t="shared" si="0"/>
        <v>0.12093855407059462</v>
      </c>
      <c r="E10" s="42">
        <v>8747</v>
      </c>
      <c r="F10" s="59">
        <f t="shared" si="1"/>
        <v>0.13876417863091933</v>
      </c>
      <c r="G10" s="42">
        <v>6224</v>
      </c>
      <c r="H10" s="59">
        <f t="shared" si="2"/>
        <v>0.06981961769720901</v>
      </c>
      <c r="I10" s="42">
        <f t="shared" si="3"/>
        <v>294888</v>
      </c>
      <c r="J10" s="59">
        <f t="shared" si="4"/>
        <v>0.11954670132540485</v>
      </c>
      <c r="K10" s="104"/>
    </row>
    <row r="11" spans="2:11" ht="13.5" customHeight="1">
      <c r="B11" s="30" t="s">
        <v>41</v>
      </c>
      <c r="C11" s="44">
        <v>417648</v>
      </c>
      <c r="D11" s="59">
        <f t="shared" si="0"/>
        <v>0.18044543643464206</v>
      </c>
      <c r="E11" s="42">
        <v>12824</v>
      </c>
      <c r="F11" s="59">
        <f t="shared" si="1"/>
        <v>0.2034425319267074</v>
      </c>
      <c r="G11" s="42">
        <v>15189</v>
      </c>
      <c r="H11" s="59">
        <f t="shared" si="2"/>
        <v>0.17038723862514582</v>
      </c>
      <c r="I11" s="42">
        <f t="shared" si="3"/>
        <v>445661</v>
      </c>
      <c r="J11" s="59">
        <f t="shared" si="4"/>
        <v>0.18066961849712856</v>
      </c>
      <c r="K11" s="104"/>
    </row>
    <row r="12" spans="2:11" ht="13.5" customHeight="1">
      <c r="B12" s="30" t="s">
        <v>42</v>
      </c>
      <c r="C12" s="44">
        <v>335014</v>
      </c>
      <c r="D12" s="59">
        <f t="shared" si="0"/>
        <v>0.14474329445302067</v>
      </c>
      <c r="E12" s="42">
        <v>9851</v>
      </c>
      <c r="F12" s="59">
        <f t="shared" si="1"/>
        <v>0.1562782581105735</v>
      </c>
      <c r="G12" s="42">
        <v>16795</v>
      </c>
      <c r="H12" s="59">
        <f t="shared" si="2"/>
        <v>0.18840303329444494</v>
      </c>
      <c r="I12" s="42">
        <f t="shared" si="3"/>
        <v>361660</v>
      </c>
      <c r="J12" s="59">
        <f t="shared" si="4"/>
        <v>0.14661586772383386</v>
      </c>
      <c r="K12" s="104"/>
    </row>
    <row r="13" spans="2:11" ht="13.5" customHeight="1">
      <c r="B13" s="30" t="s">
        <v>43</v>
      </c>
      <c r="C13" s="44">
        <v>214679</v>
      </c>
      <c r="D13" s="59">
        <f t="shared" si="0"/>
        <v>0.09275237963153786</v>
      </c>
      <c r="E13" s="42">
        <v>5587</v>
      </c>
      <c r="F13" s="59">
        <f t="shared" si="1"/>
        <v>0.08863329896089474</v>
      </c>
      <c r="G13" s="42">
        <v>12980</v>
      </c>
      <c r="H13" s="59">
        <f t="shared" si="2"/>
        <v>0.1456071076011846</v>
      </c>
      <c r="I13" s="42">
        <f t="shared" si="3"/>
        <v>233246</v>
      </c>
      <c r="J13" s="59">
        <f t="shared" si="4"/>
        <v>0.09455722137674433</v>
      </c>
      <c r="K13" s="104"/>
    </row>
    <row r="14" spans="2:11" ht="13.5" customHeight="1">
      <c r="B14" s="30" t="s">
        <v>44</v>
      </c>
      <c r="C14" s="44">
        <v>132833</v>
      </c>
      <c r="D14" s="59">
        <f t="shared" si="0"/>
        <v>0.057390694215997226</v>
      </c>
      <c r="E14" s="42">
        <v>3138</v>
      </c>
      <c r="F14" s="59">
        <f t="shared" si="1"/>
        <v>0.04978186721662568</v>
      </c>
      <c r="G14" s="42">
        <v>8654</v>
      </c>
      <c r="H14" s="59">
        <f t="shared" si="2"/>
        <v>0.09707888360405637</v>
      </c>
      <c r="I14" s="42">
        <f t="shared" si="3"/>
        <v>144625</v>
      </c>
      <c r="J14" s="59">
        <f t="shared" si="4"/>
        <v>0.05863053660775168</v>
      </c>
      <c r="K14" s="104"/>
    </row>
    <row r="15" spans="2:11" ht="13.5" customHeight="1">
      <c r="B15" s="30" t="s">
        <v>45</v>
      </c>
      <c r="C15" s="44">
        <v>146804</v>
      </c>
      <c r="D15" s="59">
        <f t="shared" si="0"/>
        <v>0.06342688544025397</v>
      </c>
      <c r="E15" s="42">
        <v>3276</v>
      </c>
      <c r="F15" s="59">
        <f t="shared" si="1"/>
        <v>0.051971127151582454</v>
      </c>
      <c r="G15" s="42">
        <v>9929</v>
      </c>
      <c r="H15" s="59">
        <f t="shared" si="2"/>
        <v>0.11138158485147626</v>
      </c>
      <c r="I15" s="42">
        <f t="shared" si="3"/>
        <v>160009</v>
      </c>
      <c r="J15" s="59">
        <f t="shared" si="4"/>
        <v>0.06486716357524451</v>
      </c>
      <c r="K15" s="104"/>
    </row>
    <row r="16" spans="2:11" ht="13.5" customHeight="1">
      <c r="B16" s="30" t="s">
        <v>46</v>
      </c>
      <c r="C16" s="44">
        <v>130168</v>
      </c>
      <c r="D16" s="59">
        <f t="shared" si="0"/>
        <v>0.05623927702233576</v>
      </c>
      <c r="E16" s="42">
        <v>2542</v>
      </c>
      <c r="F16" s="59">
        <f t="shared" si="1"/>
        <v>0.04032680257000079</v>
      </c>
      <c r="G16" s="42">
        <v>7715</v>
      </c>
      <c r="H16" s="59">
        <f t="shared" si="2"/>
        <v>0.08654536480301535</v>
      </c>
      <c r="I16" s="42">
        <f t="shared" si="3"/>
        <v>140425</v>
      </c>
      <c r="J16" s="59">
        <f t="shared" si="4"/>
        <v>0.05692786933893538</v>
      </c>
      <c r="K16" s="104"/>
    </row>
    <row r="17" spans="2:11" ht="13.5" customHeight="1" thickBot="1">
      <c r="B17" s="30" t="s">
        <v>47</v>
      </c>
      <c r="C17" s="44">
        <v>145400</v>
      </c>
      <c r="D17" s="59">
        <f t="shared" si="0"/>
        <v>0.0628202851626177</v>
      </c>
      <c r="E17" s="42">
        <v>1423</v>
      </c>
      <c r="F17" s="59">
        <f t="shared" si="1"/>
        <v>0.022574760053938287</v>
      </c>
      <c r="G17" s="42">
        <v>5274</v>
      </c>
      <c r="H17" s="59">
        <f t="shared" si="2"/>
        <v>0.059162703042268686</v>
      </c>
      <c r="I17" s="42">
        <f t="shared" si="3"/>
        <v>152097</v>
      </c>
      <c r="J17" s="59">
        <f t="shared" si="4"/>
        <v>0.06165966275836962</v>
      </c>
      <c r="K17" s="104"/>
    </row>
    <row r="18" spans="2:11" ht="16.5" customHeight="1" thickBot="1">
      <c r="B18" s="77" t="s">
        <v>27</v>
      </c>
      <c r="C18" s="66">
        <f aca="true" t="shared" si="5" ref="C18:H18">SUM(C7:C17)</f>
        <v>2314539</v>
      </c>
      <c r="D18" s="65">
        <f t="shared" si="5"/>
        <v>1</v>
      </c>
      <c r="E18" s="64">
        <f t="shared" si="5"/>
        <v>63035</v>
      </c>
      <c r="F18" s="65">
        <f t="shared" si="5"/>
        <v>1</v>
      </c>
      <c r="G18" s="64">
        <f t="shared" si="5"/>
        <v>89144</v>
      </c>
      <c r="H18" s="65">
        <f t="shared" si="5"/>
        <v>1</v>
      </c>
      <c r="I18" s="64">
        <f>SUM(I7:I17)</f>
        <v>2466718</v>
      </c>
      <c r="J18" s="65">
        <f>SUM(J7:J17)</f>
        <v>1</v>
      </c>
      <c r="K18" s="104"/>
    </row>
    <row r="19" spans="2:11" s="28" customFormat="1" ht="14.25" customHeight="1" thickBot="1">
      <c r="B19" s="61" t="s">
        <v>28</v>
      </c>
      <c r="C19" s="159">
        <v>687</v>
      </c>
      <c r="D19" s="160"/>
      <c r="E19" s="159">
        <v>659</v>
      </c>
      <c r="F19" s="160"/>
      <c r="G19" s="159">
        <v>1055</v>
      </c>
      <c r="H19" s="160"/>
      <c r="I19" s="159">
        <v>694</v>
      </c>
      <c r="J19" s="160"/>
      <c r="K19" s="22"/>
    </row>
    <row r="20" spans="2:11" s="28" customFormat="1" ht="14.25" customHeight="1" thickBot="1">
      <c r="B20" s="62" t="s">
        <v>29</v>
      </c>
      <c r="C20" s="159">
        <v>1339</v>
      </c>
      <c r="D20" s="160"/>
      <c r="E20" s="159">
        <v>1254</v>
      </c>
      <c r="F20" s="160"/>
      <c r="G20" s="159">
        <v>1670</v>
      </c>
      <c r="H20" s="160"/>
      <c r="I20" s="159">
        <v>1354</v>
      </c>
      <c r="J20" s="160"/>
      <c r="K20" s="22"/>
    </row>
    <row r="21" spans="2:11" s="28" customFormat="1" ht="14.25" customHeight="1" thickBot="1">
      <c r="B21" s="62" t="s">
        <v>48</v>
      </c>
      <c r="C21" s="159">
        <v>1717</v>
      </c>
      <c r="D21" s="160"/>
      <c r="E21" s="159">
        <v>1639</v>
      </c>
      <c r="F21" s="160"/>
      <c r="G21" s="159">
        <v>1999</v>
      </c>
      <c r="H21" s="160"/>
      <c r="I21" s="159">
        <v>1725</v>
      </c>
      <c r="J21" s="160"/>
      <c r="K21" s="22"/>
    </row>
    <row r="22" spans="2:11" s="28" customFormat="1" ht="13.5" thickBot="1">
      <c r="B22" s="62" t="s">
        <v>30</v>
      </c>
      <c r="C22" s="159">
        <v>2215</v>
      </c>
      <c r="D22" s="160"/>
      <c r="E22" s="159">
        <v>2007</v>
      </c>
      <c r="F22" s="160"/>
      <c r="G22" s="159">
        <v>2521</v>
      </c>
      <c r="H22" s="160"/>
      <c r="I22" s="159">
        <v>2223</v>
      </c>
      <c r="J22" s="160"/>
      <c r="K22" s="22"/>
    </row>
    <row r="23" spans="2:11" s="28" customFormat="1" ht="13.5" thickBot="1">
      <c r="B23" s="62" t="s">
        <v>31</v>
      </c>
      <c r="C23" s="159">
        <v>4415</v>
      </c>
      <c r="D23" s="160"/>
      <c r="E23" s="159">
        <v>3203</v>
      </c>
      <c r="F23" s="160"/>
      <c r="G23" s="159">
        <v>4206</v>
      </c>
      <c r="H23" s="160"/>
      <c r="I23" s="159">
        <v>4371</v>
      </c>
      <c r="J23" s="160"/>
      <c r="K23" s="22"/>
    </row>
    <row r="24" spans="2:10" ht="13.5" thickBot="1">
      <c r="B24" s="62" t="s">
        <v>91</v>
      </c>
      <c r="C24" s="159">
        <v>2003</v>
      </c>
      <c r="D24" s="160"/>
      <c r="E24" s="159">
        <v>1737</v>
      </c>
      <c r="F24" s="160"/>
      <c r="G24" s="159">
        <v>2260</v>
      </c>
      <c r="H24" s="160"/>
      <c r="I24" s="159">
        <v>2006</v>
      </c>
      <c r="J24" s="160"/>
    </row>
    <row r="25" ht="10.5" customHeight="1"/>
    <row r="26" ht="10.5" customHeight="1"/>
    <row r="27" ht="10.5" customHeight="1"/>
  </sheetData>
  <sheetProtection/>
  <mergeCells count="29">
    <mergeCell ref="B4:B6"/>
    <mergeCell ref="C4:D5"/>
    <mergeCell ref="E4:F5"/>
    <mergeCell ref="C24:D24"/>
    <mergeCell ref="E24:F24"/>
    <mergeCell ref="G19:H19"/>
    <mergeCell ref="C19:D19"/>
    <mergeCell ref="E19:F19"/>
    <mergeCell ref="G20:H20"/>
    <mergeCell ref="C22:D22"/>
    <mergeCell ref="I4:J5"/>
    <mergeCell ref="I19:J19"/>
    <mergeCell ref="G4:H5"/>
    <mergeCell ref="I24:J24"/>
    <mergeCell ref="C20:D20"/>
    <mergeCell ref="E20:F20"/>
    <mergeCell ref="C21:D21"/>
    <mergeCell ref="E21:F21"/>
    <mergeCell ref="G21:H21"/>
    <mergeCell ref="G24:H24"/>
    <mergeCell ref="E22:F22"/>
    <mergeCell ref="G22:H22"/>
    <mergeCell ref="C23:D23"/>
    <mergeCell ref="E23:F23"/>
    <mergeCell ref="G23:H23"/>
    <mergeCell ref="I20:J20"/>
    <mergeCell ref="I21:J21"/>
    <mergeCell ref="I22:J22"/>
    <mergeCell ref="I23:J23"/>
  </mergeCells>
  <printOptions/>
  <pageMargins left="0.7" right="0.7" top="0.75" bottom="0.75" header="0.3" footer="0.3"/>
  <pageSetup orientation="portrait" paperSize="9"/>
</worksheet>
</file>

<file path=xl/worksheets/sheet73.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D38" sqref="D38"/>
    </sheetView>
  </sheetViews>
  <sheetFormatPr defaultColWidth="13.33203125" defaultRowHeight="12.75"/>
  <cols>
    <col min="1" max="1" width="4" style="22" customWidth="1"/>
    <col min="2" max="2" width="53"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101</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34231</v>
      </c>
      <c r="D7" s="59">
        <f aca="true" t="shared" si="0" ref="D7:D18">C7/$C$19</f>
        <v>0.01478955420496263</v>
      </c>
      <c r="E7" s="41">
        <v>0</v>
      </c>
      <c r="F7" s="59">
        <f aca="true" t="shared" si="1" ref="F7:F18">E7/$E$19</f>
        <v>0</v>
      </c>
      <c r="G7" s="41">
        <v>0</v>
      </c>
      <c r="H7" s="59">
        <f aca="true" t="shared" si="2" ref="H7:H18">G7/$G$19</f>
        <v>0</v>
      </c>
      <c r="I7" s="41">
        <f>C7+E7+G7</f>
        <v>34231</v>
      </c>
      <c r="J7" s="60">
        <f>I7/$I$19</f>
        <v>0.01387714363782159</v>
      </c>
    </row>
    <row r="8" spans="2:10" ht="13.5" customHeight="1">
      <c r="B8" s="40" t="s">
        <v>51</v>
      </c>
      <c r="C8" s="42">
        <v>116618</v>
      </c>
      <c r="D8" s="59">
        <f t="shared" si="0"/>
        <v>0.05038497947107394</v>
      </c>
      <c r="E8" s="42">
        <v>0</v>
      </c>
      <c r="F8" s="59">
        <f t="shared" si="1"/>
        <v>0</v>
      </c>
      <c r="G8" s="42">
        <v>0</v>
      </c>
      <c r="H8" s="59">
        <f t="shared" si="2"/>
        <v>0</v>
      </c>
      <c r="I8" s="42">
        <f aca="true" t="shared" si="3" ref="I8:I17">C8+E8+G8</f>
        <v>116618</v>
      </c>
      <c r="J8" s="59">
        <f aca="true" t="shared" si="4" ref="J8:J18">I8/$I$19</f>
        <v>0.04727658370352833</v>
      </c>
    </row>
    <row r="9" spans="2:10" ht="13.5" customHeight="1">
      <c r="B9" s="40" t="s">
        <v>52</v>
      </c>
      <c r="C9" s="42">
        <v>292497</v>
      </c>
      <c r="D9" s="59">
        <f t="shared" si="0"/>
        <v>0.12637376168645245</v>
      </c>
      <c r="E9" s="42">
        <v>13190</v>
      </c>
      <c r="F9" s="59">
        <f t="shared" si="1"/>
        <v>0.209248830015071</v>
      </c>
      <c r="G9" s="42">
        <v>3864</v>
      </c>
      <c r="H9" s="59">
        <f t="shared" si="2"/>
        <v>0.04334559813335726</v>
      </c>
      <c r="I9" s="42">
        <f>C9+E9+G9</f>
        <v>309551</v>
      </c>
      <c r="J9" s="59">
        <f t="shared" si="4"/>
        <v>0.12549103707841755</v>
      </c>
    </row>
    <row r="10" spans="2:10" ht="13.5" customHeight="1">
      <c r="B10" s="40" t="s">
        <v>53</v>
      </c>
      <c r="C10" s="42">
        <v>535800</v>
      </c>
      <c r="D10" s="59">
        <f t="shared" si="0"/>
        <v>0.231493182875726</v>
      </c>
      <c r="E10" s="42">
        <v>16723</v>
      </c>
      <c r="F10" s="59">
        <f t="shared" si="1"/>
        <v>0.26529705719044977</v>
      </c>
      <c r="G10" s="42">
        <v>3908</v>
      </c>
      <c r="H10" s="59">
        <f t="shared" si="2"/>
        <v>0.0438391815489545</v>
      </c>
      <c r="I10" s="42">
        <f t="shared" si="3"/>
        <v>556431</v>
      </c>
      <c r="J10" s="59">
        <f t="shared" si="4"/>
        <v>0.22557544072731459</v>
      </c>
    </row>
    <row r="11" spans="2:10" ht="13.5" customHeight="1">
      <c r="B11" s="40" t="s">
        <v>54</v>
      </c>
      <c r="C11" s="42">
        <v>740550</v>
      </c>
      <c r="D11" s="59">
        <f t="shared" si="0"/>
        <v>0.3199557233643503</v>
      </c>
      <c r="E11" s="42">
        <v>21661</v>
      </c>
      <c r="F11" s="59">
        <f t="shared" si="1"/>
        <v>0.3436344887760768</v>
      </c>
      <c r="G11" s="42">
        <v>11972</v>
      </c>
      <c r="H11" s="59">
        <f t="shared" si="2"/>
        <v>0.13429956026204792</v>
      </c>
      <c r="I11" s="42">
        <f t="shared" si="3"/>
        <v>774183</v>
      </c>
      <c r="J11" s="59">
        <f t="shared" si="4"/>
        <v>0.3138514414700018</v>
      </c>
    </row>
    <row r="12" spans="2:10" ht="13.5" customHeight="1">
      <c r="B12" s="40" t="s">
        <v>55</v>
      </c>
      <c r="C12" s="42">
        <v>238965</v>
      </c>
      <c r="D12" s="59">
        <f t="shared" si="0"/>
        <v>0.10324518186991016</v>
      </c>
      <c r="E12" s="42">
        <v>5379</v>
      </c>
      <c r="F12" s="59">
        <f t="shared" si="1"/>
        <v>0.08533354485603237</v>
      </c>
      <c r="G12" s="42">
        <v>21116</v>
      </c>
      <c r="H12" s="59">
        <f t="shared" si="2"/>
        <v>0.2368751682670735</v>
      </c>
      <c r="I12" s="42">
        <f t="shared" si="3"/>
        <v>265460</v>
      </c>
      <c r="J12" s="59">
        <f t="shared" si="4"/>
        <v>0.10761667932856532</v>
      </c>
    </row>
    <row r="13" spans="2:10" ht="13.5" customHeight="1">
      <c r="B13" s="40" t="s">
        <v>56</v>
      </c>
      <c r="C13" s="42">
        <v>118418</v>
      </c>
      <c r="D13" s="59">
        <f t="shared" si="0"/>
        <v>0.051162672134710194</v>
      </c>
      <c r="E13" s="42">
        <v>2384</v>
      </c>
      <c r="F13" s="59">
        <f t="shared" si="1"/>
        <v>0.03782025858649957</v>
      </c>
      <c r="G13" s="42">
        <v>17177</v>
      </c>
      <c r="H13" s="59">
        <f t="shared" si="2"/>
        <v>0.19268823476622093</v>
      </c>
      <c r="I13" s="42">
        <f t="shared" si="3"/>
        <v>137979</v>
      </c>
      <c r="J13" s="59">
        <f t="shared" si="4"/>
        <v>0.05593626835333427</v>
      </c>
    </row>
    <row r="14" spans="2:10" ht="13.5" customHeight="1">
      <c r="B14" s="40" t="s">
        <v>57</v>
      </c>
      <c r="C14" s="42">
        <v>81941</v>
      </c>
      <c r="D14" s="59">
        <f t="shared" si="0"/>
        <v>0.035402730306121434</v>
      </c>
      <c r="E14" s="42">
        <v>1426</v>
      </c>
      <c r="F14" s="59">
        <f t="shared" si="1"/>
        <v>0.022622352661219956</v>
      </c>
      <c r="G14" s="42">
        <v>10554</v>
      </c>
      <c r="H14" s="59">
        <f t="shared" si="2"/>
        <v>0.118392712913937</v>
      </c>
      <c r="I14" s="42">
        <f t="shared" si="3"/>
        <v>93921</v>
      </c>
      <c r="J14" s="59">
        <f t="shared" si="4"/>
        <v>0.03807528870345131</v>
      </c>
    </row>
    <row r="15" spans="2:10" ht="13.5" customHeight="1">
      <c r="B15" s="40" t="s">
        <v>58</v>
      </c>
      <c r="C15" s="42">
        <v>53365</v>
      </c>
      <c r="D15" s="59">
        <f t="shared" si="0"/>
        <v>0.02305642721941605</v>
      </c>
      <c r="E15" s="42">
        <v>793</v>
      </c>
      <c r="F15" s="59">
        <f t="shared" si="1"/>
        <v>0.012580312524787817</v>
      </c>
      <c r="G15" s="42">
        <v>6252</v>
      </c>
      <c r="H15" s="59">
        <f t="shared" si="2"/>
        <v>0.07013371623440726</v>
      </c>
      <c r="I15" s="42">
        <f t="shared" si="3"/>
        <v>60410</v>
      </c>
      <c r="J15" s="59">
        <f t="shared" si="4"/>
        <v>0.02449003088314108</v>
      </c>
    </row>
    <row r="16" spans="2:10" ht="13.5" customHeight="1">
      <c r="B16" s="40" t="s">
        <v>59</v>
      </c>
      <c r="C16" s="42">
        <v>26027</v>
      </c>
      <c r="D16" s="59">
        <f t="shared" si="0"/>
        <v>0.011245003864700487</v>
      </c>
      <c r="E16" s="42">
        <v>486</v>
      </c>
      <c r="F16" s="59">
        <f t="shared" si="1"/>
        <v>0.007710002379630364</v>
      </c>
      <c r="G16" s="42">
        <v>3865</v>
      </c>
      <c r="H16" s="59">
        <f t="shared" si="2"/>
        <v>0.0433568159382572</v>
      </c>
      <c r="I16" s="42">
        <f t="shared" si="3"/>
        <v>30378</v>
      </c>
      <c r="J16" s="59">
        <f t="shared" si="4"/>
        <v>0.012315149117167022</v>
      </c>
    </row>
    <row r="17" spans="2:10" ht="13.5" customHeight="1">
      <c r="B17" s="40" t="s">
        <v>60</v>
      </c>
      <c r="C17" s="42">
        <v>29243</v>
      </c>
      <c r="D17" s="59">
        <f t="shared" si="0"/>
        <v>0.0126344814237306</v>
      </c>
      <c r="E17" s="42">
        <v>477</v>
      </c>
      <c r="F17" s="59">
        <f t="shared" si="1"/>
        <v>0.007567224557785357</v>
      </c>
      <c r="G17" s="42">
        <v>4555</v>
      </c>
      <c r="H17" s="59">
        <f t="shared" si="2"/>
        <v>0.051097101319213856</v>
      </c>
      <c r="I17" s="42">
        <f t="shared" si="3"/>
        <v>34275</v>
      </c>
      <c r="J17" s="59">
        <f t="shared" si="4"/>
        <v>0.013894981104447287</v>
      </c>
    </row>
    <row r="18" spans="2:10" ht="13.5" customHeight="1" thickBot="1">
      <c r="B18" s="40" t="s">
        <v>61</v>
      </c>
      <c r="C18" s="42">
        <v>46884</v>
      </c>
      <c r="D18" s="59">
        <f t="shared" si="0"/>
        <v>0.020256301578845722</v>
      </c>
      <c r="E18" s="42">
        <v>516</v>
      </c>
      <c r="F18" s="59">
        <f t="shared" si="1"/>
        <v>0.008185928452447054</v>
      </c>
      <c r="G18" s="42">
        <v>5881</v>
      </c>
      <c r="H18" s="59">
        <f t="shared" si="2"/>
        <v>0.06597191061653056</v>
      </c>
      <c r="I18" s="42">
        <f>C18+E18+G18</f>
        <v>53281</v>
      </c>
      <c r="J18" s="59">
        <f t="shared" si="4"/>
        <v>0.0215999558928098</v>
      </c>
    </row>
    <row r="19" spans="2:10" ht="17.25" customHeight="1" thickBot="1">
      <c r="B19" s="35" t="s">
        <v>27</v>
      </c>
      <c r="C19" s="46">
        <f aca="true" t="shared" si="5" ref="C19:H19">SUM(C7:C18)</f>
        <v>2314539</v>
      </c>
      <c r="D19" s="45">
        <f t="shared" si="5"/>
        <v>0.9999999999999999</v>
      </c>
      <c r="E19" s="46">
        <f t="shared" si="5"/>
        <v>63035</v>
      </c>
      <c r="F19" s="45">
        <f t="shared" si="5"/>
        <v>1</v>
      </c>
      <c r="G19" s="46">
        <f t="shared" si="5"/>
        <v>89144</v>
      </c>
      <c r="H19" s="45">
        <f t="shared" si="5"/>
        <v>1</v>
      </c>
      <c r="I19" s="46">
        <f>SUM(I7:I18)</f>
        <v>2466718</v>
      </c>
      <c r="J19" s="45">
        <f>SUM(J7:J18)</f>
        <v>1</v>
      </c>
    </row>
    <row r="20" spans="2:10" s="28" customFormat="1" ht="14.25" customHeight="1" thickBot="1">
      <c r="B20" s="62" t="s">
        <v>28</v>
      </c>
      <c r="C20" s="159">
        <v>442</v>
      </c>
      <c r="D20" s="160"/>
      <c r="E20" s="159">
        <v>622</v>
      </c>
      <c r="F20" s="160"/>
      <c r="G20" s="159">
        <v>801</v>
      </c>
      <c r="H20" s="160"/>
      <c r="I20" s="159">
        <v>457</v>
      </c>
      <c r="J20" s="160"/>
    </row>
    <row r="21" spans="2:10" s="28" customFormat="1" ht="14.25" customHeight="1" thickBot="1">
      <c r="B21" s="62" t="s">
        <v>29</v>
      </c>
      <c r="C21" s="159">
        <v>869</v>
      </c>
      <c r="D21" s="160"/>
      <c r="E21" s="159">
        <v>822</v>
      </c>
      <c r="F21" s="160"/>
      <c r="G21" s="159">
        <v>1282</v>
      </c>
      <c r="H21" s="160"/>
      <c r="I21" s="159">
        <v>869</v>
      </c>
      <c r="J21" s="160"/>
    </row>
    <row r="22" spans="2:10" s="28" customFormat="1" ht="14.25" customHeight="1" thickBot="1">
      <c r="B22" s="62" t="s">
        <v>48</v>
      </c>
      <c r="C22" s="159">
        <v>1044</v>
      </c>
      <c r="D22" s="160"/>
      <c r="E22" s="159">
        <v>1013</v>
      </c>
      <c r="F22" s="160"/>
      <c r="G22" s="159">
        <v>1545</v>
      </c>
      <c r="H22" s="160"/>
      <c r="I22" s="159">
        <v>1052</v>
      </c>
      <c r="J22" s="160"/>
    </row>
    <row r="23" spans="2:10" s="28" customFormat="1" ht="13.5" thickBot="1">
      <c r="B23" s="62" t="s">
        <v>30</v>
      </c>
      <c r="C23" s="159">
        <v>1262</v>
      </c>
      <c r="D23" s="160"/>
      <c r="E23" s="159">
        <v>1165</v>
      </c>
      <c r="F23" s="160"/>
      <c r="G23" s="159">
        <v>1949</v>
      </c>
      <c r="H23" s="160"/>
      <c r="I23" s="159">
        <v>1293</v>
      </c>
      <c r="J23" s="160"/>
    </row>
    <row r="24" spans="2:10" s="28" customFormat="1" ht="13.5" thickBot="1">
      <c r="B24" s="62" t="s">
        <v>31</v>
      </c>
      <c r="C24" s="159">
        <v>2164</v>
      </c>
      <c r="D24" s="160"/>
      <c r="E24" s="159">
        <v>1827</v>
      </c>
      <c r="F24" s="160"/>
      <c r="G24" s="159">
        <v>3269</v>
      </c>
      <c r="H24" s="160"/>
      <c r="I24" s="159">
        <v>2218</v>
      </c>
      <c r="J24" s="160"/>
    </row>
    <row r="25" spans="2:10" ht="13.5" thickBot="1">
      <c r="B25" s="62" t="s">
        <v>62</v>
      </c>
      <c r="C25" s="159">
        <v>1152</v>
      </c>
      <c r="D25" s="160"/>
      <c r="E25" s="159">
        <v>1071</v>
      </c>
      <c r="F25" s="160"/>
      <c r="G25" s="159">
        <v>1749</v>
      </c>
      <c r="H25" s="160"/>
      <c r="I25" s="159">
        <v>1172</v>
      </c>
      <c r="J25" s="160"/>
    </row>
    <row r="26" ht="10.5" customHeight="1"/>
  </sheetData>
  <sheetProtection/>
  <mergeCells count="29">
    <mergeCell ref="G25:H25"/>
    <mergeCell ref="C25:D25"/>
    <mergeCell ref="E25:F25"/>
    <mergeCell ref="I25:J25"/>
    <mergeCell ref="G24:H24"/>
    <mergeCell ref="G22:H22"/>
    <mergeCell ref="G23:H23"/>
    <mergeCell ref="I23:J23"/>
    <mergeCell ref="I24:J24"/>
    <mergeCell ref="C24:D24"/>
    <mergeCell ref="E24:F24"/>
    <mergeCell ref="C23:D23"/>
    <mergeCell ref="E23:F23"/>
    <mergeCell ref="C22:D22"/>
    <mergeCell ref="E22:F22"/>
    <mergeCell ref="I4:J5"/>
    <mergeCell ref="I20:J20"/>
    <mergeCell ref="I21:J21"/>
    <mergeCell ref="I22:J22"/>
    <mergeCell ref="B4:B6"/>
    <mergeCell ref="C21:D21"/>
    <mergeCell ref="E21:F21"/>
    <mergeCell ref="G21:H21"/>
    <mergeCell ref="C20:D20"/>
    <mergeCell ref="E20:F20"/>
    <mergeCell ref="G20:H20"/>
    <mergeCell ref="G4:H5"/>
    <mergeCell ref="E4:F5"/>
    <mergeCell ref="C4:D5"/>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74.xml><?xml version="1.0" encoding="utf-8"?>
<worksheet xmlns="http://schemas.openxmlformats.org/spreadsheetml/2006/main" xmlns:r="http://schemas.openxmlformats.org/officeDocument/2006/relationships">
  <dimension ref="B1:J24"/>
  <sheetViews>
    <sheetView showGridLines="0" zoomScalePageLayoutView="0" workbookViewId="0" topLeftCell="A1">
      <selection activeCell="N43" sqref="N4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6384" width="13.33203125" style="22" customWidth="1"/>
  </cols>
  <sheetData>
    <row r="1" ht="12.75">
      <c r="H1" s="27"/>
    </row>
    <row r="2" spans="2:8" ht="15.75" customHeight="1">
      <c r="B2" s="24" t="s">
        <v>86</v>
      </c>
      <c r="C2" s="24"/>
      <c r="D2" s="24"/>
      <c r="E2" s="24"/>
      <c r="F2" s="24"/>
      <c r="G2" s="24"/>
      <c r="H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0" ht="13.5" customHeight="1">
      <c r="B7" s="58" t="s">
        <v>37</v>
      </c>
      <c r="C7" s="43">
        <v>59216</v>
      </c>
      <c r="D7" s="59">
        <f>C7/$C$18</f>
        <v>0.023941182059476953</v>
      </c>
      <c r="E7" s="41">
        <v>2587</v>
      </c>
      <c r="F7" s="60">
        <f aca="true" t="shared" si="0" ref="F7:F17">E7/$E$18</f>
        <v>0.02696505070930487</v>
      </c>
      <c r="G7" s="41">
        <v>864</v>
      </c>
      <c r="H7" s="60">
        <f aca="true" t="shared" si="1" ref="H7:H17">G7/$G$18</f>
        <v>0.00932370746867817</v>
      </c>
      <c r="I7" s="41">
        <f>C7+E7+G7</f>
        <v>62667</v>
      </c>
      <c r="J7" s="60">
        <f>I7/$I$18</f>
        <v>0.023541313470580964</v>
      </c>
    </row>
    <row r="8" spans="2:10" ht="13.5" customHeight="1">
      <c r="B8" s="30" t="s">
        <v>38</v>
      </c>
      <c r="C8" s="44">
        <v>286495</v>
      </c>
      <c r="D8" s="59">
        <f aca="true" t="shared" si="2" ref="D8:D17">C8/$C$18</f>
        <v>0.11583066999003394</v>
      </c>
      <c r="E8" s="42">
        <v>12630</v>
      </c>
      <c r="F8" s="59">
        <f t="shared" si="0"/>
        <v>0.13164615015791284</v>
      </c>
      <c r="G8" s="42">
        <v>3319</v>
      </c>
      <c r="H8" s="59">
        <f t="shared" si="1"/>
        <v>0.03581641792655422</v>
      </c>
      <c r="I8" s="42">
        <f aca="true" t="shared" si="3" ref="I8:I17">C8+E8+G8</f>
        <v>302444</v>
      </c>
      <c r="J8" s="59">
        <f aca="true" t="shared" si="4" ref="J8:J17">I8/$I$18</f>
        <v>0.1136152841415161</v>
      </c>
    </row>
    <row r="9" spans="2:10" ht="13.5" customHeight="1">
      <c r="B9" s="30" t="s">
        <v>39</v>
      </c>
      <c r="C9" s="44">
        <v>201328</v>
      </c>
      <c r="D9" s="59">
        <f t="shared" si="2"/>
        <v>0.08139743146565753</v>
      </c>
      <c r="E9" s="42">
        <v>9096</v>
      </c>
      <c r="F9" s="59">
        <f t="shared" si="0"/>
        <v>0.09481024400921419</v>
      </c>
      <c r="G9" s="42">
        <v>2618</v>
      </c>
      <c r="H9" s="59">
        <f t="shared" si="1"/>
        <v>0.028251696936341955</v>
      </c>
      <c r="I9" s="42">
        <f t="shared" si="3"/>
        <v>213042</v>
      </c>
      <c r="J9" s="59">
        <f t="shared" si="4"/>
        <v>0.0800307738426845</v>
      </c>
    </row>
    <row r="10" spans="2:10" ht="13.5" customHeight="1">
      <c r="B10" s="30" t="s">
        <v>40</v>
      </c>
      <c r="C10" s="44">
        <v>304244</v>
      </c>
      <c r="D10" s="59">
        <f t="shared" si="2"/>
        <v>0.12300663662698437</v>
      </c>
      <c r="E10" s="42">
        <v>13571</v>
      </c>
      <c r="F10" s="59">
        <f t="shared" si="0"/>
        <v>0.14145446585851426</v>
      </c>
      <c r="G10" s="42">
        <v>6737</v>
      </c>
      <c r="H10" s="59">
        <f t="shared" si="1"/>
        <v>0.07270117733389449</v>
      </c>
      <c r="I10" s="42">
        <f t="shared" si="3"/>
        <v>324552</v>
      </c>
      <c r="J10" s="59">
        <f t="shared" si="4"/>
        <v>0.1219203148308359</v>
      </c>
    </row>
    <row r="11" spans="2:10" ht="13.5" customHeight="1">
      <c r="B11" s="30" t="s">
        <v>41</v>
      </c>
      <c r="C11" s="44">
        <v>455507</v>
      </c>
      <c r="D11" s="59">
        <f t="shared" si="2"/>
        <v>0.1841626590172617</v>
      </c>
      <c r="E11" s="42">
        <v>19812</v>
      </c>
      <c r="F11" s="59">
        <f t="shared" si="0"/>
        <v>0.20650621749236495</v>
      </c>
      <c r="G11" s="42">
        <v>16344</v>
      </c>
      <c r="H11" s="59">
        <f t="shared" si="1"/>
        <v>0.1763734662824954</v>
      </c>
      <c r="I11" s="42">
        <f t="shared" si="3"/>
        <v>491663</v>
      </c>
      <c r="J11" s="59">
        <f t="shared" si="4"/>
        <v>0.1846967750951258</v>
      </c>
    </row>
    <row r="12" spans="2:10" ht="13.5" customHeight="1">
      <c r="B12" s="30" t="s">
        <v>42</v>
      </c>
      <c r="C12" s="44">
        <v>364234</v>
      </c>
      <c r="D12" s="59">
        <f t="shared" si="2"/>
        <v>0.14726074888968402</v>
      </c>
      <c r="E12" s="42">
        <v>14798</v>
      </c>
      <c r="F12" s="59">
        <f t="shared" si="0"/>
        <v>0.1542438424415514</v>
      </c>
      <c r="G12" s="42">
        <v>17604</v>
      </c>
      <c r="H12" s="59">
        <f t="shared" si="1"/>
        <v>0.1899705396743177</v>
      </c>
      <c r="I12" s="42">
        <f t="shared" si="3"/>
        <v>396636</v>
      </c>
      <c r="J12" s="59">
        <f t="shared" si="4"/>
        <v>0.1489991927125497</v>
      </c>
    </row>
    <row r="13" spans="2:10" ht="13.5" customHeight="1">
      <c r="B13" s="30" t="s">
        <v>43</v>
      </c>
      <c r="C13" s="44">
        <v>232026</v>
      </c>
      <c r="D13" s="59">
        <f t="shared" si="2"/>
        <v>0.09380871231647189</v>
      </c>
      <c r="E13" s="42">
        <v>8414</v>
      </c>
      <c r="F13" s="59">
        <f t="shared" si="0"/>
        <v>0.08770156036648287</v>
      </c>
      <c r="G13" s="42">
        <v>13469</v>
      </c>
      <c r="H13" s="59">
        <f t="shared" si="1"/>
        <v>0.14534839802734523</v>
      </c>
      <c r="I13" s="42">
        <f t="shared" si="3"/>
        <v>253909</v>
      </c>
      <c r="J13" s="59">
        <f t="shared" si="4"/>
        <v>0.09538275905982004</v>
      </c>
    </row>
    <row r="14" spans="2:10" ht="13.5" customHeight="1">
      <c r="B14" s="30" t="s">
        <v>44</v>
      </c>
      <c r="C14" s="44">
        <v>140768</v>
      </c>
      <c r="D14" s="59">
        <f t="shared" si="2"/>
        <v>0.05691286672771636</v>
      </c>
      <c r="E14" s="42">
        <v>4748</v>
      </c>
      <c r="F14" s="59">
        <f t="shared" si="0"/>
        <v>0.049489779964352346</v>
      </c>
      <c r="G14" s="42">
        <v>8666</v>
      </c>
      <c r="H14" s="59">
        <f t="shared" si="1"/>
        <v>0.09351764921708915</v>
      </c>
      <c r="I14" s="42">
        <f t="shared" si="3"/>
        <v>154182</v>
      </c>
      <c r="J14" s="59">
        <f t="shared" si="4"/>
        <v>0.057919587558381835</v>
      </c>
    </row>
    <row r="15" spans="2:10" ht="13.5" customHeight="1">
      <c r="B15" s="30" t="s">
        <v>45</v>
      </c>
      <c r="C15" s="44">
        <v>151062</v>
      </c>
      <c r="D15" s="59">
        <f t="shared" si="2"/>
        <v>0.06107475757006058</v>
      </c>
      <c r="E15" s="42">
        <v>4711</v>
      </c>
      <c r="F15" s="59">
        <f t="shared" si="0"/>
        <v>0.04910411824179948</v>
      </c>
      <c r="G15" s="42">
        <v>9956</v>
      </c>
      <c r="H15" s="59">
        <f t="shared" si="1"/>
        <v>0.10743846245157392</v>
      </c>
      <c r="I15" s="42">
        <f t="shared" si="3"/>
        <v>165729</v>
      </c>
      <c r="J15" s="59">
        <f t="shared" si="4"/>
        <v>0.062257301931892585</v>
      </c>
    </row>
    <row r="16" spans="2:10" ht="13.5" customHeight="1">
      <c r="B16" s="30" t="s">
        <v>46</v>
      </c>
      <c r="C16" s="44">
        <v>131485</v>
      </c>
      <c r="D16" s="59">
        <f t="shared" si="2"/>
        <v>0.05315972580198472</v>
      </c>
      <c r="E16" s="42">
        <v>3571</v>
      </c>
      <c r="F16" s="59">
        <f t="shared" si="0"/>
        <v>0.037221567871251526</v>
      </c>
      <c r="G16" s="42">
        <v>7784</v>
      </c>
      <c r="H16" s="59">
        <f t="shared" si="1"/>
        <v>0.08399969784281351</v>
      </c>
      <c r="I16" s="42">
        <f t="shared" si="3"/>
        <v>142840</v>
      </c>
      <c r="J16" s="59">
        <f t="shared" si="4"/>
        <v>0.053658882923034217</v>
      </c>
    </row>
    <row r="17" spans="2:10" ht="13.5" customHeight="1" thickBot="1">
      <c r="B17" s="30" t="s">
        <v>47</v>
      </c>
      <c r="C17" s="44">
        <v>147030</v>
      </c>
      <c r="D17" s="59">
        <f t="shared" si="2"/>
        <v>0.05944460953466794</v>
      </c>
      <c r="E17" s="42">
        <v>2001</v>
      </c>
      <c r="F17" s="59">
        <f t="shared" si="0"/>
        <v>0.020857002887251275</v>
      </c>
      <c r="G17" s="42">
        <v>5306</v>
      </c>
      <c r="H17" s="59">
        <f t="shared" si="1"/>
        <v>0.057258786838896264</v>
      </c>
      <c r="I17" s="42">
        <f t="shared" si="3"/>
        <v>154337</v>
      </c>
      <c r="J17" s="59">
        <f t="shared" si="4"/>
        <v>0.05797781443357835</v>
      </c>
    </row>
    <row r="18" spans="2:10" ht="16.5" customHeight="1" thickBot="1">
      <c r="B18" s="77" t="s">
        <v>27</v>
      </c>
      <c r="C18" s="66">
        <f aca="true" t="shared" si="5" ref="C18:J18">SUM(C7:C17)</f>
        <v>2473395</v>
      </c>
      <c r="D18" s="65">
        <f t="shared" si="5"/>
        <v>0.9999999999999999</v>
      </c>
      <c r="E18" s="64">
        <f t="shared" si="5"/>
        <v>95939</v>
      </c>
      <c r="F18" s="65">
        <f t="shared" si="5"/>
        <v>1</v>
      </c>
      <c r="G18" s="64">
        <f t="shared" si="5"/>
        <v>92667</v>
      </c>
      <c r="H18" s="65">
        <f t="shared" si="5"/>
        <v>1</v>
      </c>
      <c r="I18" s="64">
        <f t="shared" si="5"/>
        <v>2662001</v>
      </c>
      <c r="J18" s="65">
        <f t="shared" si="5"/>
        <v>1</v>
      </c>
    </row>
    <row r="19" spans="2:10" s="28" customFormat="1" ht="14.25" customHeight="1" thickBot="1">
      <c r="B19" s="61" t="s">
        <v>28</v>
      </c>
      <c r="C19" s="159">
        <v>690</v>
      </c>
      <c r="D19" s="160"/>
      <c r="E19" s="159">
        <v>651</v>
      </c>
      <c r="F19" s="160"/>
      <c r="G19" s="159">
        <v>1046</v>
      </c>
      <c r="H19" s="160"/>
      <c r="I19" s="159">
        <v>696</v>
      </c>
      <c r="J19" s="160"/>
    </row>
    <row r="20" spans="2:10" s="28" customFormat="1" ht="14.25" customHeight="1" thickBot="1">
      <c r="B20" s="62" t="s">
        <v>29</v>
      </c>
      <c r="C20" s="159">
        <v>1338</v>
      </c>
      <c r="D20" s="160"/>
      <c r="E20" s="159">
        <v>1240</v>
      </c>
      <c r="F20" s="160"/>
      <c r="G20" s="159">
        <v>1659</v>
      </c>
      <c r="H20" s="160"/>
      <c r="I20" s="159">
        <v>1351</v>
      </c>
      <c r="J20" s="160"/>
    </row>
    <row r="21" spans="2:10" s="28" customFormat="1" ht="14.25" customHeight="1" thickBot="1">
      <c r="B21" s="62" t="s">
        <v>48</v>
      </c>
      <c r="C21" s="159">
        <v>1710</v>
      </c>
      <c r="D21" s="160"/>
      <c r="E21" s="159">
        <v>1629</v>
      </c>
      <c r="F21" s="160"/>
      <c r="G21" s="159">
        <v>1982</v>
      </c>
      <c r="H21" s="160"/>
      <c r="I21" s="159">
        <v>1716</v>
      </c>
      <c r="J21" s="160"/>
    </row>
    <row r="22" spans="2:10" s="28" customFormat="1" ht="13.5" thickBot="1">
      <c r="B22" s="62" t="s">
        <v>30</v>
      </c>
      <c r="C22" s="159">
        <v>2186</v>
      </c>
      <c r="D22" s="160"/>
      <c r="E22" s="159">
        <v>1988</v>
      </c>
      <c r="F22" s="160"/>
      <c r="G22" s="159">
        <v>2495</v>
      </c>
      <c r="H22" s="160"/>
      <c r="I22" s="159">
        <v>2191</v>
      </c>
      <c r="J22" s="160"/>
    </row>
    <row r="23" spans="2:10" s="28" customFormat="1" ht="13.5" thickBot="1">
      <c r="B23" s="62" t="s">
        <v>31</v>
      </c>
      <c r="C23" s="159">
        <v>4309</v>
      </c>
      <c r="D23" s="160"/>
      <c r="E23" s="159">
        <v>3130</v>
      </c>
      <c r="F23" s="160"/>
      <c r="G23" s="159">
        <v>4177</v>
      </c>
      <c r="H23" s="160"/>
      <c r="I23" s="159">
        <v>4258</v>
      </c>
      <c r="J23" s="160"/>
    </row>
    <row r="24" spans="2:10" ht="13.5" thickBot="1">
      <c r="B24" s="62" t="s">
        <v>91</v>
      </c>
      <c r="C24" s="159">
        <v>1981</v>
      </c>
      <c r="D24" s="160"/>
      <c r="E24" s="159">
        <v>1717</v>
      </c>
      <c r="F24" s="160"/>
      <c r="G24" s="159">
        <v>2240</v>
      </c>
      <c r="H24" s="160"/>
      <c r="I24" s="159">
        <v>1980</v>
      </c>
      <c r="J24" s="160"/>
    </row>
    <row r="25" ht="10.5" customHeight="1"/>
    <row r="26" ht="10.5" customHeight="1"/>
    <row r="27" ht="10.5" customHeight="1"/>
  </sheetData>
  <sheetProtection/>
  <mergeCells count="29">
    <mergeCell ref="I22:J22"/>
    <mergeCell ref="I23:J23"/>
    <mergeCell ref="C22:D22"/>
    <mergeCell ref="E22:F22"/>
    <mergeCell ref="G22:H22"/>
    <mergeCell ref="I4:J5"/>
    <mergeCell ref="I19:J19"/>
    <mergeCell ref="I20:J20"/>
    <mergeCell ref="I21:J21"/>
    <mergeCell ref="C20:D20"/>
    <mergeCell ref="C24:D24"/>
    <mergeCell ref="E24:F24"/>
    <mergeCell ref="G24:H24"/>
    <mergeCell ref="E20:F20"/>
    <mergeCell ref="G20:H20"/>
    <mergeCell ref="B4:B6"/>
    <mergeCell ref="C4:D5"/>
    <mergeCell ref="E4:F5"/>
    <mergeCell ref="G4:H5"/>
    <mergeCell ref="I24:J24"/>
    <mergeCell ref="G19:H19"/>
    <mergeCell ref="C19:D19"/>
    <mergeCell ref="E19:F19"/>
    <mergeCell ref="C23:D23"/>
    <mergeCell ref="E23:F23"/>
    <mergeCell ref="G23:H23"/>
    <mergeCell ref="C21:D21"/>
    <mergeCell ref="E21:F21"/>
    <mergeCell ref="G21:H21"/>
  </mergeCells>
  <printOptions/>
  <pageMargins left="0.7" right="0.7" top="0.75" bottom="0.75" header="0.3" footer="0.3"/>
  <pageSetup orientation="portrait" paperSize="9"/>
</worksheet>
</file>

<file path=xl/worksheets/sheet75.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N43" sqref="N43"/>
    </sheetView>
  </sheetViews>
  <sheetFormatPr defaultColWidth="13.33203125" defaultRowHeight="12.75"/>
  <cols>
    <col min="1" max="1" width="4" style="22" customWidth="1"/>
    <col min="2" max="2" width="53"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8" width="12.83203125" style="22" customWidth="1"/>
    <col min="9" max="16384" width="13.33203125" style="22" customWidth="1"/>
  </cols>
  <sheetData>
    <row r="1" ht="12.75">
      <c r="H1" s="27"/>
    </row>
    <row r="2" spans="2:8" ht="15.75" customHeight="1">
      <c r="B2" s="24" t="s">
        <v>100</v>
      </c>
      <c r="C2" s="24"/>
      <c r="D2" s="24"/>
      <c r="E2" s="24"/>
      <c r="F2" s="24"/>
      <c r="G2" s="24"/>
      <c r="H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33251</v>
      </c>
      <c r="D7" s="59">
        <f aca="true" t="shared" si="0" ref="D7:D18">C7/$C$19</f>
        <v>0.013443465358343492</v>
      </c>
      <c r="E7" s="41">
        <v>0</v>
      </c>
      <c r="F7" s="59">
        <f aca="true" t="shared" si="1" ref="F7:F18">E7/$E$19</f>
        <v>0</v>
      </c>
      <c r="G7" s="41">
        <v>0</v>
      </c>
      <c r="H7" s="59">
        <f aca="true" t="shared" si="2" ref="H7:H18">G7/$G$19</f>
        <v>0</v>
      </c>
      <c r="I7" s="41">
        <f>C7+E7+G7</f>
        <v>33251</v>
      </c>
      <c r="J7" s="60">
        <f>I7/$I$19</f>
        <v>0.012490979530060281</v>
      </c>
    </row>
    <row r="8" spans="2:10" ht="13.5" customHeight="1">
      <c r="B8" s="40" t="s">
        <v>51</v>
      </c>
      <c r="C8" s="42">
        <v>123946</v>
      </c>
      <c r="D8" s="59">
        <f t="shared" si="0"/>
        <v>0.05011168858997451</v>
      </c>
      <c r="E8" s="42">
        <v>0</v>
      </c>
      <c r="F8" s="59">
        <f t="shared" si="1"/>
        <v>0</v>
      </c>
      <c r="G8" s="42">
        <v>0</v>
      </c>
      <c r="H8" s="59">
        <f t="shared" si="2"/>
        <v>0</v>
      </c>
      <c r="I8" s="42">
        <f aca="true" t="shared" si="3" ref="I8:I17">C8+E8+G8</f>
        <v>123946</v>
      </c>
      <c r="J8" s="59">
        <f aca="true" t="shared" si="4" ref="J8:J18">I8/$I$19</f>
        <v>0.046561214665208614</v>
      </c>
    </row>
    <row r="9" spans="2:10" ht="13.5" customHeight="1">
      <c r="B9" s="40" t="s">
        <v>52</v>
      </c>
      <c r="C9" s="42">
        <v>311090</v>
      </c>
      <c r="D9" s="59">
        <f t="shared" si="0"/>
        <v>0.12577449214541148</v>
      </c>
      <c r="E9" s="42">
        <v>20438</v>
      </c>
      <c r="F9" s="59">
        <f t="shared" si="1"/>
        <v>0.2130311969063676</v>
      </c>
      <c r="G9" s="42">
        <v>3865</v>
      </c>
      <c r="H9" s="59">
        <f t="shared" si="2"/>
        <v>0.04170848306301057</v>
      </c>
      <c r="I9" s="42">
        <f t="shared" si="3"/>
        <v>335393</v>
      </c>
      <c r="J9" s="59">
        <f t="shared" si="4"/>
        <v>0.125992815179258</v>
      </c>
    </row>
    <row r="10" spans="2:10" ht="13.5" customHeight="1">
      <c r="B10" s="40" t="s">
        <v>53</v>
      </c>
      <c r="C10" s="42">
        <v>584394</v>
      </c>
      <c r="D10" s="59">
        <f t="shared" si="0"/>
        <v>0.23627200669525086</v>
      </c>
      <c r="E10" s="42">
        <v>25825</v>
      </c>
      <c r="F10" s="59">
        <f t="shared" si="1"/>
        <v>0.269181459052106</v>
      </c>
      <c r="G10" s="42">
        <v>3969</v>
      </c>
      <c r="H10" s="59">
        <f t="shared" si="2"/>
        <v>0.042830781184240344</v>
      </c>
      <c r="I10" s="42">
        <f t="shared" si="3"/>
        <v>614188</v>
      </c>
      <c r="J10" s="59">
        <f t="shared" si="4"/>
        <v>0.23072418079482315</v>
      </c>
    </row>
    <row r="11" spans="2:10" ht="13.5" customHeight="1">
      <c r="B11" s="40" t="s">
        <v>54</v>
      </c>
      <c r="C11" s="42">
        <v>806169</v>
      </c>
      <c r="D11" s="59">
        <f t="shared" si="0"/>
        <v>0.3259362131806687</v>
      </c>
      <c r="E11" s="42">
        <v>32976</v>
      </c>
      <c r="F11" s="59">
        <f t="shared" si="1"/>
        <v>0.3437184044027976</v>
      </c>
      <c r="G11" s="42">
        <v>11585</v>
      </c>
      <c r="H11" s="59">
        <f t="shared" si="2"/>
        <v>0.1250175359081442</v>
      </c>
      <c r="I11" s="42">
        <f t="shared" si="3"/>
        <v>850730</v>
      </c>
      <c r="J11" s="59">
        <f t="shared" si="4"/>
        <v>0.31958290023181807</v>
      </c>
    </row>
    <row r="12" spans="2:10" ht="13.5" customHeight="1">
      <c r="B12" s="40" t="s">
        <v>55</v>
      </c>
      <c r="C12" s="42">
        <v>253039</v>
      </c>
      <c r="D12" s="59">
        <f t="shared" si="0"/>
        <v>0.10230432260112113</v>
      </c>
      <c r="E12" s="42">
        <v>8057</v>
      </c>
      <c r="F12" s="59">
        <f t="shared" si="1"/>
        <v>0.08398044590833759</v>
      </c>
      <c r="G12" s="42">
        <v>21696</v>
      </c>
      <c r="H12" s="59">
        <f t="shared" si="2"/>
        <v>0.23412865421347406</v>
      </c>
      <c r="I12" s="42">
        <f t="shared" si="3"/>
        <v>282792</v>
      </c>
      <c r="J12" s="59">
        <f t="shared" si="4"/>
        <v>0.10623286768111657</v>
      </c>
    </row>
    <row r="13" spans="2:10" ht="13.5" customHeight="1">
      <c r="B13" s="40" t="s">
        <v>56</v>
      </c>
      <c r="C13" s="42">
        <v>121091</v>
      </c>
      <c r="D13" s="59">
        <f t="shared" si="0"/>
        <v>0.04895740470082619</v>
      </c>
      <c r="E13" s="42">
        <v>3474</v>
      </c>
      <c r="F13" s="59">
        <f t="shared" si="1"/>
        <v>0.03621050876077508</v>
      </c>
      <c r="G13" s="42">
        <v>18384</v>
      </c>
      <c r="H13" s="59">
        <f t="shared" si="2"/>
        <v>0.19838777558354107</v>
      </c>
      <c r="I13" s="42">
        <f t="shared" si="3"/>
        <v>142949</v>
      </c>
      <c r="J13" s="59">
        <f t="shared" si="4"/>
        <v>0.05369982956430144</v>
      </c>
    </row>
    <row r="14" spans="2:10" ht="13.5" customHeight="1">
      <c r="B14" s="40" t="s">
        <v>57</v>
      </c>
      <c r="C14" s="42">
        <v>82834</v>
      </c>
      <c r="D14" s="59">
        <f t="shared" si="0"/>
        <v>0.03349000058623875</v>
      </c>
      <c r="E14" s="42">
        <v>1986</v>
      </c>
      <c r="F14" s="59">
        <f t="shared" si="1"/>
        <v>0.02070065354027038</v>
      </c>
      <c r="G14" s="42">
        <v>11189</v>
      </c>
      <c r="H14" s="59">
        <f t="shared" si="2"/>
        <v>0.12074416998500005</v>
      </c>
      <c r="I14" s="42">
        <f t="shared" si="3"/>
        <v>96009</v>
      </c>
      <c r="J14" s="59">
        <f t="shared" si="4"/>
        <v>0.03606647781124049</v>
      </c>
    </row>
    <row r="15" spans="2:10" ht="13.5" customHeight="1">
      <c r="B15" s="40" t="s">
        <v>58</v>
      </c>
      <c r="C15" s="42">
        <v>54990</v>
      </c>
      <c r="D15" s="59">
        <f t="shared" si="0"/>
        <v>0.02223259932198456</v>
      </c>
      <c r="E15" s="42">
        <v>1108</v>
      </c>
      <c r="F15" s="59">
        <f t="shared" si="1"/>
        <v>0.011549005096988712</v>
      </c>
      <c r="G15" s="42">
        <v>6708</v>
      </c>
      <c r="H15" s="59">
        <f t="shared" si="2"/>
        <v>0.07238822881932079</v>
      </c>
      <c r="I15" s="42">
        <f t="shared" si="3"/>
        <v>62806</v>
      </c>
      <c r="J15" s="59">
        <f t="shared" si="4"/>
        <v>0.023593529829628163</v>
      </c>
    </row>
    <row r="16" spans="2:10" ht="13.5" customHeight="1">
      <c r="B16" s="40" t="s">
        <v>59</v>
      </c>
      <c r="C16" s="42">
        <v>26643</v>
      </c>
      <c r="D16" s="59">
        <f t="shared" si="0"/>
        <v>0.010771833855894428</v>
      </c>
      <c r="E16" s="42">
        <v>689</v>
      </c>
      <c r="F16" s="59">
        <f t="shared" si="1"/>
        <v>0.007181646671322403</v>
      </c>
      <c r="G16" s="42">
        <v>4184</v>
      </c>
      <c r="H16" s="59">
        <f t="shared" si="2"/>
        <v>0.04515091672332114</v>
      </c>
      <c r="I16" s="42">
        <f t="shared" si="3"/>
        <v>31516</v>
      </c>
      <c r="J16" s="59">
        <f t="shared" si="4"/>
        <v>0.011839214185118638</v>
      </c>
    </row>
    <row r="17" spans="2:10" ht="13.5" customHeight="1">
      <c r="B17" s="40" t="s">
        <v>60</v>
      </c>
      <c r="C17" s="42">
        <v>29219</v>
      </c>
      <c r="D17" s="59">
        <f t="shared" si="0"/>
        <v>0.011813317322950843</v>
      </c>
      <c r="E17" s="42">
        <v>697</v>
      </c>
      <c r="F17" s="59">
        <f t="shared" si="1"/>
        <v>0.007265032989712213</v>
      </c>
      <c r="G17" s="42">
        <v>4854</v>
      </c>
      <c r="H17" s="59">
        <f t="shared" si="2"/>
        <v>0.05238110654278222</v>
      </c>
      <c r="I17" s="42">
        <f t="shared" si="3"/>
        <v>34770</v>
      </c>
      <c r="J17" s="59">
        <f t="shared" si="4"/>
        <v>0.013061602906986136</v>
      </c>
    </row>
    <row r="18" spans="2:10" ht="13.5" customHeight="1" thickBot="1">
      <c r="B18" s="40" t="s">
        <v>61</v>
      </c>
      <c r="C18" s="42">
        <v>46729</v>
      </c>
      <c r="D18" s="59">
        <f t="shared" si="0"/>
        <v>0.018892655641335087</v>
      </c>
      <c r="E18" s="42">
        <v>689</v>
      </c>
      <c r="F18" s="59">
        <f t="shared" si="1"/>
        <v>0.007181646671322403</v>
      </c>
      <c r="G18" s="42">
        <v>6233</v>
      </c>
      <c r="H18" s="59">
        <f t="shared" si="2"/>
        <v>0.06726234797716554</v>
      </c>
      <c r="I18" s="42">
        <f>C18+E18+G18</f>
        <v>53651</v>
      </c>
      <c r="J18" s="59">
        <f t="shared" si="4"/>
        <v>0.020154387620440414</v>
      </c>
    </row>
    <row r="19" spans="2:10" ht="17.25" customHeight="1" thickBot="1">
      <c r="B19" s="35" t="s">
        <v>27</v>
      </c>
      <c r="C19" s="46">
        <f aca="true" t="shared" si="5" ref="C19:J19">SUM(C7:C18)</f>
        <v>2473395</v>
      </c>
      <c r="D19" s="45">
        <f t="shared" si="5"/>
        <v>1</v>
      </c>
      <c r="E19" s="46">
        <f t="shared" si="5"/>
        <v>95939</v>
      </c>
      <c r="F19" s="45">
        <f t="shared" si="5"/>
        <v>1</v>
      </c>
      <c r="G19" s="46">
        <f t="shared" si="5"/>
        <v>92667</v>
      </c>
      <c r="H19" s="45">
        <f t="shared" si="5"/>
        <v>1</v>
      </c>
      <c r="I19" s="46">
        <f t="shared" si="5"/>
        <v>2662001</v>
      </c>
      <c r="J19" s="45">
        <f t="shared" si="5"/>
        <v>1</v>
      </c>
    </row>
    <row r="20" spans="2:10" s="28" customFormat="1" ht="14.25" customHeight="1" thickBot="1">
      <c r="B20" s="62" t="s">
        <v>28</v>
      </c>
      <c r="C20" s="159">
        <v>450</v>
      </c>
      <c r="D20" s="160"/>
      <c r="E20" s="159">
        <v>622</v>
      </c>
      <c r="F20" s="160"/>
      <c r="G20" s="159">
        <v>814</v>
      </c>
      <c r="H20" s="160"/>
      <c r="I20" s="159">
        <v>465</v>
      </c>
      <c r="J20" s="160"/>
    </row>
    <row r="21" spans="2:10" s="28" customFormat="1" ht="14.25" customHeight="1" thickBot="1">
      <c r="B21" s="62" t="s">
        <v>29</v>
      </c>
      <c r="C21" s="159">
        <v>869</v>
      </c>
      <c r="D21" s="160"/>
      <c r="E21" s="159">
        <v>816</v>
      </c>
      <c r="F21" s="160"/>
      <c r="G21" s="159">
        <v>1299</v>
      </c>
      <c r="H21" s="160"/>
      <c r="I21" s="159">
        <v>869</v>
      </c>
      <c r="J21" s="160"/>
    </row>
    <row r="22" spans="2:10" s="28" customFormat="1" ht="14.25" customHeight="1" thickBot="1">
      <c r="B22" s="62" t="s">
        <v>48</v>
      </c>
      <c r="C22" s="159">
        <v>1041</v>
      </c>
      <c r="D22" s="160"/>
      <c r="E22" s="159">
        <v>1009</v>
      </c>
      <c r="F22" s="160"/>
      <c r="G22" s="159">
        <v>1561</v>
      </c>
      <c r="H22" s="160"/>
      <c r="I22" s="159">
        <v>1048</v>
      </c>
      <c r="J22" s="160"/>
    </row>
    <row r="23" spans="2:10" s="28" customFormat="1" ht="13.5" thickBot="1">
      <c r="B23" s="62" t="s">
        <v>30</v>
      </c>
      <c r="C23" s="159">
        <v>1247</v>
      </c>
      <c r="D23" s="160"/>
      <c r="E23" s="159">
        <v>1157</v>
      </c>
      <c r="F23" s="160"/>
      <c r="G23" s="159">
        <v>1967</v>
      </c>
      <c r="H23" s="160"/>
      <c r="I23" s="159">
        <v>1275</v>
      </c>
      <c r="J23" s="160"/>
    </row>
    <row r="24" spans="2:10" s="28" customFormat="1" ht="13.5" thickBot="1">
      <c r="B24" s="62" t="s">
        <v>31</v>
      </c>
      <c r="C24" s="159">
        <v>2127</v>
      </c>
      <c r="D24" s="160"/>
      <c r="E24" s="159">
        <v>1787</v>
      </c>
      <c r="F24" s="160"/>
      <c r="G24" s="159">
        <v>3294</v>
      </c>
      <c r="H24" s="160"/>
      <c r="I24" s="159">
        <v>2179</v>
      </c>
      <c r="J24" s="160"/>
    </row>
    <row r="25" spans="2:10" ht="13.5" thickBot="1">
      <c r="B25" s="62" t="s">
        <v>62</v>
      </c>
      <c r="C25" s="159">
        <v>1143</v>
      </c>
      <c r="D25" s="160"/>
      <c r="E25" s="159">
        <v>1061</v>
      </c>
      <c r="F25" s="160"/>
      <c r="G25" s="159">
        <v>1765</v>
      </c>
      <c r="H25" s="160"/>
      <c r="I25" s="159">
        <v>1162</v>
      </c>
      <c r="J25" s="160"/>
    </row>
    <row r="26" ht="10.5" customHeight="1"/>
  </sheetData>
  <sheetProtection/>
  <mergeCells count="29">
    <mergeCell ref="G21:H21"/>
    <mergeCell ref="C20:D20"/>
    <mergeCell ref="E20:F20"/>
    <mergeCell ref="G20:H20"/>
    <mergeCell ref="G4:H5"/>
    <mergeCell ref="E4:F5"/>
    <mergeCell ref="C4:D5"/>
    <mergeCell ref="E24:F24"/>
    <mergeCell ref="C23:D23"/>
    <mergeCell ref="E23:F23"/>
    <mergeCell ref="B4:B6"/>
    <mergeCell ref="C21:D21"/>
    <mergeCell ref="E21:F21"/>
    <mergeCell ref="I4:J5"/>
    <mergeCell ref="I20:J20"/>
    <mergeCell ref="I21:J21"/>
    <mergeCell ref="I22:J22"/>
    <mergeCell ref="I23:J23"/>
    <mergeCell ref="I24:J24"/>
    <mergeCell ref="G25:H25"/>
    <mergeCell ref="C25:D25"/>
    <mergeCell ref="E25:F25"/>
    <mergeCell ref="I25:J25"/>
    <mergeCell ref="G24:H24"/>
    <mergeCell ref="G22:H22"/>
    <mergeCell ref="G23:H23"/>
    <mergeCell ref="C22:D22"/>
    <mergeCell ref="E22:F22"/>
    <mergeCell ref="C24:D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76.xml><?xml version="1.0" encoding="utf-8"?>
<worksheet xmlns="http://schemas.openxmlformats.org/spreadsheetml/2006/main" xmlns:r="http://schemas.openxmlformats.org/officeDocument/2006/relationships">
  <dimension ref="B1:J24"/>
  <sheetViews>
    <sheetView showGridLines="0" zoomScalePageLayoutView="0" workbookViewId="0" topLeftCell="A1">
      <selection activeCell="L43" sqref="L4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49</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0" ht="13.5" customHeight="1">
      <c r="B7" s="29" t="s">
        <v>37</v>
      </c>
      <c r="C7" s="43">
        <v>58427</v>
      </c>
      <c r="D7" s="37">
        <f>C7/$C$18</f>
        <v>0.02302022045859201</v>
      </c>
      <c r="E7" s="41">
        <v>2048</v>
      </c>
      <c r="F7" s="38">
        <f aca="true" t="shared" si="0" ref="F7:F16">E7/$E$18</f>
        <v>0.02366344298473662</v>
      </c>
      <c r="G7" s="41">
        <v>813</v>
      </c>
      <c r="H7" s="38">
        <f aca="true" t="shared" si="1" ref="H7:H17">G7/$G$18</f>
        <v>0.008549255489189871</v>
      </c>
      <c r="I7" s="41">
        <f>C7+E7+G7</f>
        <v>61288</v>
      </c>
      <c r="J7" s="60">
        <f>I7/$I$18</f>
        <v>0.022534705829579265</v>
      </c>
    </row>
    <row r="8" spans="2:10" ht="13.5" customHeight="1">
      <c r="B8" s="30" t="s">
        <v>38</v>
      </c>
      <c r="C8" s="44">
        <v>291541</v>
      </c>
      <c r="D8" s="37">
        <f aca="true" t="shared" si="2" ref="D8:D17">C8/$C$18</f>
        <v>0.11486706647129535</v>
      </c>
      <c r="E8" s="42">
        <v>11410</v>
      </c>
      <c r="F8" s="37">
        <f t="shared" si="0"/>
        <v>0.13183588108195546</v>
      </c>
      <c r="G8" s="42">
        <v>3326</v>
      </c>
      <c r="H8" s="37">
        <f t="shared" si="1"/>
        <v>0.03497518297299571</v>
      </c>
      <c r="I8" s="42">
        <f aca="true" t="shared" si="3" ref="I8:I16">C8+E8+G8</f>
        <v>306277</v>
      </c>
      <c r="J8" s="59">
        <f aca="true" t="shared" si="4" ref="J8:J17">I8/$I$18</f>
        <v>0.11261359641962616</v>
      </c>
    </row>
    <row r="9" spans="2:10" ht="13.5" customHeight="1">
      <c r="B9" s="30" t="s">
        <v>39</v>
      </c>
      <c r="C9" s="44">
        <v>202573</v>
      </c>
      <c r="D9" s="37">
        <f t="shared" si="2"/>
        <v>0.0798137011819597</v>
      </c>
      <c r="E9" s="42">
        <v>8423</v>
      </c>
      <c r="F9" s="37">
        <f t="shared" si="0"/>
        <v>0.09732284192404127</v>
      </c>
      <c r="G9" s="42">
        <v>2651</v>
      </c>
      <c r="H9" s="37">
        <f t="shared" si="1"/>
        <v>0.02787709262219231</v>
      </c>
      <c r="I9" s="42">
        <f t="shared" si="3"/>
        <v>213647</v>
      </c>
      <c r="J9" s="59">
        <f t="shared" si="4"/>
        <v>0.07855489323149917</v>
      </c>
    </row>
    <row r="10" spans="2:10" ht="13.5" customHeight="1">
      <c r="B10" s="30" t="s">
        <v>40</v>
      </c>
      <c r="C10" s="44">
        <v>311609</v>
      </c>
      <c r="D10" s="37">
        <f t="shared" si="2"/>
        <v>0.12277385244632444</v>
      </c>
      <c r="E10" s="42">
        <v>12582</v>
      </c>
      <c r="F10" s="37">
        <f t="shared" si="0"/>
        <v>0.14537765607126762</v>
      </c>
      <c r="G10" s="42">
        <v>7041</v>
      </c>
      <c r="H10" s="37">
        <f t="shared" si="1"/>
        <v>0.0740409691259359</v>
      </c>
      <c r="I10" s="42">
        <f t="shared" si="3"/>
        <v>331232</v>
      </c>
      <c r="J10" s="59">
        <f t="shared" si="4"/>
        <v>0.12178918681215245</v>
      </c>
    </row>
    <row r="11" spans="2:10" ht="13.5" customHeight="1">
      <c r="B11" s="30" t="s">
        <v>41</v>
      </c>
      <c r="C11" s="44">
        <v>470540</v>
      </c>
      <c r="D11" s="37">
        <f t="shared" si="2"/>
        <v>0.18539261873082452</v>
      </c>
      <c r="E11" s="42">
        <v>18127</v>
      </c>
      <c r="F11" s="37">
        <f t="shared" si="0"/>
        <v>0.2094468901290628</v>
      </c>
      <c r="G11" s="42">
        <v>17197</v>
      </c>
      <c r="H11" s="37">
        <f t="shared" si="1"/>
        <v>0.1808383107596534</v>
      </c>
      <c r="I11" s="42">
        <f t="shared" si="3"/>
        <v>505864</v>
      </c>
      <c r="J11" s="59">
        <f t="shared" si="4"/>
        <v>0.18599883223101235</v>
      </c>
    </row>
    <row r="12" spans="2:10" ht="13.5" customHeight="1">
      <c r="B12" s="30" t="s">
        <v>42</v>
      </c>
      <c r="C12" s="44">
        <v>380046</v>
      </c>
      <c r="D12" s="37">
        <f t="shared" si="2"/>
        <v>0.14973800989963645</v>
      </c>
      <c r="E12" s="42">
        <v>13412</v>
      </c>
      <c r="F12" s="37">
        <f t="shared" si="0"/>
        <v>0.1549678209527771</v>
      </c>
      <c r="G12" s="42">
        <v>18160</v>
      </c>
      <c r="H12" s="37">
        <f t="shared" si="1"/>
        <v>0.19096491966013293</v>
      </c>
      <c r="I12" s="42">
        <f t="shared" si="3"/>
        <v>411618</v>
      </c>
      <c r="J12" s="59">
        <f t="shared" si="4"/>
        <v>0.15134594935647694</v>
      </c>
    </row>
    <row r="13" spans="2:10" ht="13.5" customHeight="1">
      <c r="B13" s="30" t="s">
        <v>43</v>
      </c>
      <c r="C13" s="44">
        <v>242277</v>
      </c>
      <c r="D13" s="37">
        <f t="shared" si="2"/>
        <v>0.09545706526171627</v>
      </c>
      <c r="E13" s="42">
        <v>7474</v>
      </c>
      <c r="F13" s="37">
        <f t="shared" si="0"/>
        <v>0.08635770159566478</v>
      </c>
      <c r="G13" s="42">
        <v>13473</v>
      </c>
      <c r="H13" s="37">
        <f t="shared" si="1"/>
        <v>0.14167788340203583</v>
      </c>
      <c r="I13" s="42">
        <f t="shared" si="3"/>
        <v>263224</v>
      </c>
      <c r="J13" s="59">
        <f t="shared" si="4"/>
        <v>0.09678363476186484</v>
      </c>
    </row>
    <row r="14" spans="2:10" ht="13.5" customHeight="1">
      <c r="B14" s="30" t="s">
        <v>44</v>
      </c>
      <c r="C14" s="44">
        <v>145097</v>
      </c>
      <c r="D14" s="37">
        <f t="shared" si="2"/>
        <v>0.05716817443785108</v>
      </c>
      <c r="E14" s="42">
        <v>4153</v>
      </c>
      <c r="F14" s="37">
        <f t="shared" si="0"/>
        <v>0.04798548765410702</v>
      </c>
      <c r="G14" s="42">
        <v>8840</v>
      </c>
      <c r="H14" s="37">
        <f t="shared" si="1"/>
        <v>0.09295869437200303</v>
      </c>
      <c r="I14" s="42">
        <f t="shared" si="3"/>
        <v>158090</v>
      </c>
      <c r="J14" s="59">
        <f t="shared" si="4"/>
        <v>0.058127392713062685</v>
      </c>
    </row>
    <row r="15" spans="2:10" ht="13.5" customHeight="1">
      <c r="B15" s="30" t="s">
        <v>45</v>
      </c>
      <c r="C15" s="44">
        <v>152258</v>
      </c>
      <c r="D15" s="37">
        <f t="shared" si="2"/>
        <v>0.05998960628792001</v>
      </c>
      <c r="E15" s="42">
        <v>4085</v>
      </c>
      <c r="F15" s="37">
        <f t="shared" si="0"/>
        <v>0.04719978739875443</v>
      </c>
      <c r="G15" s="42">
        <v>10147</v>
      </c>
      <c r="H15" s="37">
        <f t="shared" si="1"/>
        <v>0.10670270042904013</v>
      </c>
      <c r="I15" s="42">
        <f t="shared" si="3"/>
        <v>166490</v>
      </c>
      <c r="J15" s="59">
        <f t="shared" si="4"/>
        <v>0.06121595048894811</v>
      </c>
    </row>
    <row r="16" spans="2:10" ht="13.5" customHeight="1">
      <c r="B16" s="30" t="s">
        <v>46</v>
      </c>
      <c r="C16" s="44">
        <v>132696</v>
      </c>
      <c r="D16" s="37">
        <f t="shared" si="2"/>
        <v>0.05228218416097567</v>
      </c>
      <c r="E16" s="42">
        <v>3126</v>
      </c>
      <c r="F16" s="37">
        <f t="shared" si="0"/>
        <v>0.03611910291517904</v>
      </c>
      <c r="G16" s="42">
        <v>8053</v>
      </c>
      <c r="H16" s="37">
        <f t="shared" si="1"/>
        <v>0.08468284680743669</v>
      </c>
      <c r="I16" s="42">
        <f t="shared" si="3"/>
        <v>143875</v>
      </c>
      <c r="J16" s="59">
        <f t="shared" si="4"/>
        <v>0.052900744048275626</v>
      </c>
    </row>
    <row r="17" spans="2:10" ht="13.5" customHeight="1" thickBot="1">
      <c r="B17" s="30" t="s">
        <v>47</v>
      </c>
      <c r="C17" s="44">
        <v>151009</v>
      </c>
      <c r="D17" s="37">
        <f t="shared" si="2"/>
        <v>0.0594975006629045</v>
      </c>
      <c r="E17" s="42">
        <v>1707</v>
      </c>
      <c r="F17" s="37">
        <f>E17/$E$18</f>
        <v>0.01972338729245381</v>
      </c>
      <c r="G17" s="42">
        <v>5395</v>
      </c>
      <c r="H17" s="37">
        <f t="shared" si="1"/>
        <v>0.0567321443593842</v>
      </c>
      <c r="I17" s="42">
        <f>C17+E17+G17</f>
        <v>158111</v>
      </c>
      <c r="J17" s="59">
        <f t="shared" si="4"/>
        <v>0.058135114107502404</v>
      </c>
    </row>
    <row r="18" spans="2:10" ht="16.5" customHeight="1" thickBot="1">
      <c r="B18" s="77" t="s">
        <v>27</v>
      </c>
      <c r="C18" s="66">
        <f aca="true" t="shared" si="5" ref="C18:H18">SUM(C7:C17)</f>
        <v>2538073</v>
      </c>
      <c r="D18" s="65">
        <f t="shared" si="5"/>
        <v>1</v>
      </c>
      <c r="E18" s="64">
        <f t="shared" si="5"/>
        <v>86547</v>
      </c>
      <c r="F18" s="65">
        <f t="shared" si="5"/>
        <v>1</v>
      </c>
      <c r="G18" s="64">
        <f t="shared" si="5"/>
        <v>95096</v>
      </c>
      <c r="H18" s="65">
        <f t="shared" si="5"/>
        <v>1</v>
      </c>
      <c r="I18" s="64">
        <f>SUM(I7:I17)</f>
        <v>2719716</v>
      </c>
      <c r="J18" s="65">
        <f>SUM(J7:J17)</f>
        <v>0.9999999999999999</v>
      </c>
    </row>
    <row r="19" spans="2:10" s="28" customFormat="1" ht="14.25" customHeight="1" thickBot="1">
      <c r="B19" s="31" t="s">
        <v>28</v>
      </c>
      <c r="C19" s="159">
        <v>695</v>
      </c>
      <c r="D19" s="160"/>
      <c r="E19" s="159">
        <v>674</v>
      </c>
      <c r="F19" s="160"/>
      <c r="G19" s="159">
        <v>1062</v>
      </c>
      <c r="H19" s="160"/>
      <c r="I19" s="159">
        <v>701</v>
      </c>
      <c r="J19" s="160"/>
    </row>
    <row r="20" spans="2:10" s="28" customFormat="1" ht="14.25" customHeight="1" thickBot="1">
      <c r="B20" s="32" t="s">
        <v>29</v>
      </c>
      <c r="C20" s="159">
        <v>1349</v>
      </c>
      <c r="D20" s="160"/>
      <c r="E20" s="159">
        <v>1242</v>
      </c>
      <c r="F20" s="160"/>
      <c r="G20" s="159">
        <v>1656</v>
      </c>
      <c r="H20" s="160"/>
      <c r="I20" s="159">
        <v>1362</v>
      </c>
      <c r="J20" s="160"/>
    </row>
    <row r="21" spans="2:10" s="28" customFormat="1" ht="14.25" customHeight="1" thickBot="1">
      <c r="B21" s="32" t="s">
        <v>48</v>
      </c>
      <c r="C21" s="159">
        <v>1713</v>
      </c>
      <c r="D21" s="160"/>
      <c r="E21" s="159">
        <v>1623</v>
      </c>
      <c r="F21" s="160"/>
      <c r="G21" s="159">
        <v>1974</v>
      </c>
      <c r="H21" s="160"/>
      <c r="I21" s="159">
        <v>1719</v>
      </c>
      <c r="J21" s="160"/>
    </row>
    <row r="22" spans="2:10" s="28" customFormat="1" ht="13.5" thickBot="1">
      <c r="B22" s="32" t="s">
        <v>30</v>
      </c>
      <c r="C22" s="159">
        <v>2182</v>
      </c>
      <c r="D22" s="160"/>
      <c r="E22" s="159">
        <v>1973</v>
      </c>
      <c r="F22" s="160"/>
      <c r="G22" s="159">
        <v>2494</v>
      </c>
      <c r="H22" s="160"/>
      <c r="I22" s="159">
        <v>2188</v>
      </c>
      <c r="J22" s="160"/>
    </row>
    <row r="23" spans="2:10" s="28" customFormat="1" ht="13.5" thickBot="1">
      <c r="B23" s="32" t="s">
        <v>31</v>
      </c>
      <c r="C23" s="159">
        <v>4317</v>
      </c>
      <c r="D23" s="160"/>
      <c r="E23" s="159">
        <v>3098</v>
      </c>
      <c r="F23" s="160"/>
      <c r="G23" s="159">
        <v>4156</v>
      </c>
      <c r="H23" s="160"/>
      <c r="I23" s="159">
        <v>4267</v>
      </c>
      <c r="J23" s="160"/>
    </row>
    <row r="24" spans="2:10" ht="13.5" thickBot="1">
      <c r="B24" s="62" t="s">
        <v>91</v>
      </c>
      <c r="C24" s="159">
        <v>1984</v>
      </c>
      <c r="D24" s="160"/>
      <c r="E24" s="159">
        <v>1709</v>
      </c>
      <c r="F24" s="160"/>
      <c r="G24" s="159">
        <v>2235</v>
      </c>
      <c r="H24" s="160"/>
      <c r="I24" s="159">
        <v>1984</v>
      </c>
      <c r="J24" s="160"/>
    </row>
    <row r="25" ht="10.5" customHeight="1"/>
    <row r="26" ht="10.5" customHeight="1"/>
    <row r="27" ht="10.5" customHeight="1"/>
  </sheetData>
  <sheetProtection/>
  <mergeCells count="29">
    <mergeCell ref="B4:B6"/>
    <mergeCell ref="C4:D5"/>
    <mergeCell ref="E4:F5"/>
    <mergeCell ref="C24:D24"/>
    <mergeCell ref="E24:F24"/>
    <mergeCell ref="C19:D19"/>
    <mergeCell ref="E19:F19"/>
    <mergeCell ref="C20:D20"/>
    <mergeCell ref="E20:F20"/>
    <mergeCell ref="E23:F23"/>
    <mergeCell ref="G4:H5"/>
    <mergeCell ref="G20:H20"/>
    <mergeCell ref="G19:H19"/>
    <mergeCell ref="G24:H24"/>
    <mergeCell ref="G23:H23"/>
    <mergeCell ref="I4:J5"/>
    <mergeCell ref="I19:J19"/>
    <mergeCell ref="I20:J20"/>
    <mergeCell ref="I21:J21"/>
    <mergeCell ref="I22:J22"/>
    <mergeCell ref="I23:J23"/>
    <mergeCell ref="I24:J24"/>
    <mergeCell ref="C21:D21"/>
    <mergeCell ref="E21:F21"/>
    <mergeCell ref="G21:H21"/>
    <mergeCell ref="C22:D22"/>
    <mergeCell ref="E22:F22"/>
    <mergeCell ref="G22:H22"/>
    <mergeCell ref="C23:D23"/>
  </mergeCells>
  <printOptions/>
  <pageMargins left="0.7" right="0.7" top="0.75" bottom="0.75" header="0.3" footer="0.3"/>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L43" sqref="L43"/>
    </sheetView>
  </sheetViews>
  <sheetFormatPr defaultColWidth="13.33203125" defaultRowHeight="12.75"/>
  <cols>
    <col min="1" max="1" width="4" style="22" customWidth="1"/>
    <col min="2" max="2" width="53"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99</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39" t="s">
        <v>50</v>
      </c>
      <c r="C7" s="41">
        <v>31249</v>
      </c>
      <c r="D7" s="37">
        <f aca="true" t="shared" si="0" ref="D7:D18">C7/$C$19</f>
        <v>0.012312096618182377</v>
      </c>
      <c r="E7" s="41">
        <v>0</v>
      </c>
      <c r="F7" s="37">
        <f aca="true" t="shared" si="1" ref="F7:F18">E7/$E$19</f>
        <v>0</v>
      </c>
      <c r="G7" s="41">
        <v>0</v>
      </c>
      <c r="H7" s="37">
        <f>G7/$G$19</f>
        <v>0</v>
      </c>
      <c r="I7" s="41">
        <f>C7+E7+G7</f>
        <v>31249</v>
      </c>
      <c r="J7" s="60">
        <f>I7/$I$19</f>
        <v>0.011489802611743285</v>
      </c>
    </row>
    <row r="8" spans="2:10" ht="13.5" customHeight="1">
      <c r="B8" s="40" t="s">
        <v>51</v>
      </c>
      <c r="C8" s="42">
        <v>125620</v>
      </c>
      <c r="D8" s="37">
        <f t="shared" si="0"/>
        <v>0.04949424228538738</v>
      </c>
      <c r="E8" s="42">
        <v>0</v>
      </c>
      <c r="F8" s="37">
        <f t="shared" si="1"/>
        <v>0</v>
      </c>
      <c r="G8" s="42">
        <v>0</v>
      </c>
      <c r="H8" s="37">
        <f>G8/$G$19</f>
        <v>0</v>
      </c>
      <c r="I8" s="42">
        <f aca="true" t="shared" si="2" ref="I8:I17">C8+E8+G8</f>
        <v>125620</v>
      </c>
      <c r="J8" s="59">
        <f aca="true" t="shared" si="3" ref="J8:J18">I8/$I$19</f>
        <v>0.046188646167467484</v>
      </c>
    </row>
    <row r="9" spans="2:10" ht="13.5" customHeight="1">
      <c r="B9" s="40" t="s">
        <v>52</v>
      </c>
      <c r="C9" s="42">
        <v>312000</v>
      </c>
      <c r="D9" s="37">
        <f t="shared" si="0"/>
        <v>0.12292790632893538</v>
      </c>
      <c r="E9" s="42">
        <v>18252</v>
      </c>
      <c r="F9" s="37">
        <f t="shared" si="1"/>
        <v>0.2108911920690492</v>
      </c>
      <c r="G9" s="42">
        <v>3870</v>
      </c>
      <c r="H9" s="37">
        <f aca="true" t="shared" si="4" ref="H9:H18">G9/$G$19</f>
        <v>0.04069571801127282</v>
      </c>
      <c r="I9" s="42">
        <f t="shared" si="2"/>
        <v>334122</v>
      </c>
      <c r="J9" s="59">
        <f t="shared" si="3"/>
        <v>0.12285179776123684</v>
      </c>
    </row>
    <row r="10" spans="2:10" ht="13.5" customHeight="1">
      <c r="B10" s="40" t="s">
        <v>53</v>
      </c>
      <c r="C10" s="42">
        <v>601182</v>
      </c>
      <c r="D10" s="37">
        <f t="shared" si="0"/>
        <v>0.23686552750846804</v>
      </c>
      <c r="E10" s="42">
        <v>23965</v>
      </c>
      <c r="F10" s="37">
        <f t="shared" si="1"/>
        <v>0.2769015679341861</v>
      </c>
      <c r="G10" s="42">
        <v>3973</v>
      </c>
      <c r="H10" s="37">
        <f t="shared" si="4"/>
        <v>0.041778834020358376</v>
      </c>
      <c r="I10" s="42">
        <f t="shared" si="2"/>
        <v>629120</v>
      </c>
      <c r="J10" s="59">
        <f t="shared" si="3"/>
        <v>0.2313182699958378</v>
      </c>
    </row>
    <row r="11" spans="2:10" ht="13.5" customHeight="1">
      <c r="B11" s="40" t="s">
        <v>54</v>
      </c>
      <c r="C11" s="42">
        <v>839134</v>
      </c>
      <c r="D11" s="37">
        <f t="shared" si="0"/>
        <v>0.3306185440686694</v>
      </c>
      <c r="E11" s="42">
        <v>29771</v>
      </c>
      <c r="F11" s="37">
        <f t="shared" si="1"/>
        <v>0.34398650444267276</v>
      </c>
      <c r="G11" s="42">
        <v>11660</v>
      </c>
      <c r="H11" s="37">
        <f t="shared" si="4"/>
        <v>0.12261293850424834</v>
      </c>
      <c r="I11" s="42">
        <f t="shared" si="2"/>
        <v>880565</v>
      </c>
      <c r="J11" s="59">
        <f t="shared" si="3"/>
        <v>0.3237709378479224</v>
      </c>
    </row>
    <row r="12" spans="2:10" ht="13.5" customHeight="1">
      <c r="B12" s="40" t="s">
        <v>55</v>
      </c>
      <c r="C12" s="42">
        <v>261783</v>
      </c>
      <c r="D12" s="37">
        <f t="shared" si="0"/>
        <v>0.10314242340547336</v>
      </c>
      <c r="E12" s="42">
        <v>7038</v>
      </c>
      <c r="F12" s="37">
        <f t="shared" si="1"/>
        <v>0.08131997642899234</v>
      </c>
      <c r="G12" s="42">
        <v>22387</v>
      </c>
      <c r="H12" s="37">
        <f t="shared" si="4"/>
        <v>0.23541473879027508</v>
      </c>
      <c r="I12" s="42">
        <f t="shared" si="2"/>
        <v>291208</v>
      </c>
      <c r="J12" s="59">
        <f t="shared" si="3"/>
        <v>0.10707294438095742</v>
      </c>
    </row>
    <row r="13" spans="2:10" ht="13.5" customHeight="1">
      <c r="B13" s="40" t="s">
        <v>56</v>
      </c>
      <c r="C13" s="42">
        <v>121758</v>
      </c>
      <c r="D13" s="37">
        <f t="shared" si="0"/>
        <v>0.04797261544486703</v>
      </c>
      <c r="E13" s="42">
        <v>3029</v>
      </c>
      <c r="F13" s="37">
        <f t="shared" si="1"/>
        <v>0.034998324609749616</v>
      </c>
      <c r="G13" s="42">
        <v>18791</v>
      </c>
      <c r="H13" s="37">
        <f t="shared" si="4"/>
        <v>0.19760031967695801</v>
      </c>
      <c r="I13" s="42">
        <f t="shared" si="2"/>
        <v>143578</v>
      </c>
      <c r="J13" s="59">
        <f t="shared" si="3"/>
        <v>0.05279154146977111</v>
      </c>
    </row>
    <row r="14" spans="2:10" ht="13.5" customHeight="1">
      <c r="B14" s="40" t="s">
        <v>57</v>
      </c>
      <c r="C14" s="42">
        <v>83697</v>
      </c>
      <c r="D14" s="37">
        <f t="shared" si="0"/>
        <v>0.032976592871836234</v>
      </c>
      <c r="E14" s="42">
        <v>1706</v>
      </c>
      <c r="F14" s="37">
        <f t="shared" si="1"/>
        <v>0.01971183287693392</v>
      </c>
      <c r="G14" s="42">
        <v>11491</v>
      </c>
      <c r="H14" s="37">
        <f t="shared" si="4"/>
        <v>0.12083578699419534</v>
      </c>
      <c r="I14" s="42">
        <f t="shared" si="2"/>
        <v>96894</v>
      </c>
      <c r="J14" s="59">
        <f t="shared" si="3"/>
        <v>0.03562651394483836</v>
      </c>
    </row>
    <row r="15" spans="2:10" ht="13.5" customHeight="1">
      <c r="B15" s="40" t="s">
        <v>58</v>
      </c>
      <c r="C15" s="42">
        <v>56374</v>
      </c>
      <c r="D15" s="37">
        <f t="shared" si="0"/>
        <v>0.022211339074959625</v>
      </c>
      <c r="E15" s="42">
        <v>980</v>
      </c>
      <c r="F15" s="37">
        <f t="shared" si="1"/>
        <v>0.011323327209493108</v>
      </c>
      <c r="G15" s="42">
        <v>6962</v>
      </c>
      <c r="H15" s="37">
        <f t="shared" si="4"/>
        <v>0.07321022966265668</v>
      </c>
      <c r="I15" s="42">
        <f t="shared" si="2"/>
        <v>64316</v>
      </c>
      <c r="J15" s="59">
        <f t="shared" si="3"/>
        <v>0.023648057370696057</v>
      </c>
    </row>
    <row r="16" spans="2:10" ht="13.5" customHeight="1">
      <c r="B16" s="40" t="s">
        <v>59</v>
      </c>
      <c r="C16" s="42">
        <v>27370</v>
      </c>
      <c r="D16" s="37">
        <f t="shared" si="0"/>
        <v>0.010783771782765902</v>
      </c>
      <c r="E16" s="42">
        <v>611</v>
      </c>
      <c r="F16" s="37">
        <f t="shared" si="1"/>
        <v>0.007059747882653356</v>
      </c>
      <c r="G16" s="42">
        <v>4486</v>
      </c>
      <c r="H16" s="37">
        <f t="shared" si="4"/>
        <v>0.04717338268696896</v>
      </c>
      <c r="I16" s="42">
        <f t="shared" si="2"/>
        <v>32467</v>
      </c>
      <c r="J16" s="59">
        <f t="shared" si="3"/>
        <v>0.011937643489246672</v>
      </c>
    </row>
    <row r="17" spans="2:10" ht="13.5" customHeight="1">
      <c r="B17" s="40" t="s">
        <v>60</v>
      </c>
      <c r="C17" s="42">
        <v>29775</v>
      </c>
      <c r="D17" s="37">
        <f t="shared" si="0"/>
        <v>0.011731341060718112</v>
      </c>
      <c r="E17" s="42">
        <v>570</v>
      </c>
      <c r="F17" s="37">
        <f t="shared" si="1"/>
        <v>0.006586016846337828</v>
      </c>
      <c r="G17" s="42">
        <v>5018</v>
      </c>
      <c r="H17" s="37">
        <f t="shared" si="4"/>
        <v>0.0527677294523429</v>
      </c>
      <c r="I17" s="42">
        <f t="shared" si="2"/>
        <v>35363</v>
      </c>
      <c r="J17" s="59">
        <f t="shared" si="3"/>
        <v>0.013002460551028123</v>
      </c>
    </row>
    <row r="18" spans="2:10" ht="13.5" customHeight="1" thickBot="1">
      <c r="B18" s="40" t="s">
        <v>61</v>
      </c>
      <c r="C18" s="42">
        <v>48131</v>
      </c>
      <c r="D18" s="37">
        <f t="shared" si="0"/>
        <v>0.018963599549737142</v>
      </c>
      <c r="E18" s="42">
        <v>625</v>
      </c>
      <c r="F18" s="37">
        <f t="shared" si="1"/>
        <v>0.007221509699931829</v>
      </c>
      <c r="G18" s="42">
        <v>6458</v>
      </c>
      <c r="H18" s="37">
        <f t="shared" si="4"/>
        <v>0.06791032220072347</v>
      </c>
      <c r="I18" s="42">
        <f>C18+E18+G18</f>
        <v>55214</v>
      </c>
      <c r="J18" s="59">
        <f t="shared" si="3"/>
        <v>0.020301384409254497</v>
      </c>
    </row>
    <row r="19" spans="2:10" ht="17.25" customHeight="1" thickBot="1">
      <c r="B19" s="35" t="s">
        <v>27</v>
      </c>
      <c r="C19" s="46">
        <f aca="true" t="shared" si="5" ref="C19:J19">SUM(C7:C18)</f>
        <v>2538073</v>
      </c>
      <c r="D19" s="45">
        <f t="shared" si="5"/>
        <v>1</v>
      </c>
      <c r="E19" s="46">
        <f t="shared" si="5"/>
        <v>86547</v>
      </c>
      <c r="F19" s="45">
        <f t="shared" si="5"/>
        <v>1</v>
      </c>
      <c r="G19" s="46">
        <f t="shared" si="5"/>
        <v>95096</v>
      </c>
      <c r="H19" s="45">
        <f t="shared" si="5"/>
        <v>1</v>
      </c>
      <c r="I19" s="46">
        <f t="shared" si="5"/>
        <v>2719716</v>
      </c>
      <c r="J19" s="45">
        <f t="shared" si="5"/>
        <v>1.0000000000000002</v>
      </c>
    </row>
    <row r="20" spans="2:10" s="28" customFormat="1" ht="14.25" customHeight="1" thickBot="1">
      <c r="B20" s="32" t="s">
        <v>28</v>
      </c>
      <c r="C20" s="159">
        <v>457</v>
      </c>
      <c r="D20" s="160"/>
      <c r="E20" s="159">
        <v>622</v>
      </c>
      <c r="F20" s="160"/>
      <c r="G20" s="159">
        <v>823</v>
      </c>
      <c r="H20" s="160"/>
      <c r="I20" s="159">
        <v>470</v>
      </c>
      <c r="J20" s="160"/>
    </row>
    <row r="21" spans="2:10" s="28" customFormat="1" ht="14.25" customHeight="1" thickBot="1">
      <c r="B21" s="32" t="s">
        <v>29</v>
      </c>
      <c r="C21" s="159">
        <v>869</v>
      </c>
      <c r="D21" s="160"/>
      <c r="E21" s="159">
        <v>817</v>
      </c>
      <c r="F21" s="160"/>
      <c r="G21" s="159">
        <v>1304</v>
      </c>
      <c r="H21" s="160"/>
      <c r="I21" s="159">
        <v>869</v>
      </c>
      <c r="J21" s="160"/>
    </row>
    <row r="22" spans="2:10" s="28" customFormat="1" ht="14.25" customHeight="1" thickBot="1">
      <c r="B22" s="32" t="s">
        <v>48</v>
      </c>
      <c r="C22" s="159">
        <v>1043</v>
      </c>
      <c r="D22" s="160"/>
      <c r="E22" s="159">
        <v>1006</v>
      </c>
      <c r="F22" s="160"/>
      <c r="G22" s="159">
        <v>1564</v>
      </c>
      <c r="H22" s="160"/>
      <c r="I22" s="159">
        <v>1050</v>
      </c>
      <c r="J22" s="160"/>
    </row>
    <row r="23" spans="2:10" s="28" customFormat="1" ht="13.5" thickBot="1">
      <c r="B23" s="32" t="s">
        <v>30</v>
      </c>
      <c r="C23" s="159">
        <v>1246</v>
      </c>
      <c r="D23" s="160"/>
      <c r="E23" s="159">
        <v>1151</v>
      </c>
      <c r="F23" s="160"/>
      <c r="G23" s="159">
        <v>1976</v>
      </c>
      <c r="H23" s="160"/>
      <c r="I23" s="159">
        <v>1275</v>
      </c>
      <c r="J23" s="160"/>
    </row>
    <row r="24" spans="2:10" s="28" customFormat="1" ht="13.5" thickBot="1">
      <c r="B24" s="32" t="s">
        <v>31</v>
      </c>
      <c r="C24" s="159">
        <v>2127</v>
      </c>
      <c r="D24" s="160"/>
      <c r="E24" s="159">
        <v>1769</v>
      </c>
      <c r="F24" s="160"/>
      <c r="G24" s="159">
        <v>3299</v>
      </c>
      <c r="H24" s="160"/>
      <c r="I24" s="159">
        <v>2181</v>
      </c>
      <c r="J24" s="160"/>
    </row>
    <row r="25" spans="2:10" ht="13.5" thickBot="1">
      <c r="B25" s="32" t="s">
        <v>62</v>
      </c>
      <c r="C25" s="159">
        <v>1145</v>
      </c>
      <c r="D25" s="160"/>
      <c r="E25" s="159">
        <v>1056</v>
      </c>
      <c r="F25" s="160"/>
      <c r="G25" s="159">
        <v>1771</v>
      </c>
      <c r="H25" s="160"/>
      <c r="I25" s="159">
        <v>1164</v>
      </c>
      <c r="J25" s="160"/>
    </row>
    <row r="26" ht="10.5" customHeight="1"/>
  </sheetData>
  <sheetProtection/>
  <mergeCells count="29">
    <mergeCell ref="G22:H22"/>
    <mergeCell ref="G25:H25"/>
    <mergeCell ref="G24:H24"/>
    <mergeCell ref="I21:J21"/>
    <mergeCell ref="I22:J22"/>
    <mergeCell ref="I23:J23"/>
    <mergeCell ref="I24:J24"/>
    <mergeCell ref="I25:J25"/>
    <mergeCell ref="G23:H23"/>
    <mergeCell ref="G4:H5"/>
    <mergeCell ref="E4:F5"/>
    <mergeCell ref="C22:D22"/>
    <mergeCell ref="E22:F22"/>
    <mergeCell ref="C25:D25"/>
    <mergeCell ref="E25:F25"/>
    <mergeCell ref="C24:D24"/>
    <mergeCell ref="E24:F24"/>
    <mergeCell ref="C23:D23"/>
    <mergeCell ref="E23:F23"/>
    <mergeCell ref="B4:B6"/>
    <mergeCell ref="C21:D21"/>
    <mergeCell ref="E21:F21"/>
    <mergeCell ref="G21:H21"/>
    <mergeCell ref="C4:D5"/>
    <mergeCell ref="I4:J5"/>
    <mergeCell ref="I20:J20"/>
    <mergeCell ref="C20:D20"/>
    <mergeCell ref="E20:F20"/>
    <mergeCell ref="G20:H20"/>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78.xml><?xml version="1.0" encoding="utf-8"?>
<worksheet xmlns="http://schemas.openxmlformats.org/spreadsheetml/2006/main" xmlns:r="http://schemas.openxmlformats.org/officeDocument/2006/relationships">
  <dimension ref="B1:J24"/>
  <sheetViews>
    <sheetView showGridLines="0" zoomScalePageLayoutView="0" workbookViewId="0" topLeftCell="A1">
      <selection activeCell="J44" sqref="J44"/>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89</v>
      </c>
      <c r="C2" s="24"/>
      <c r="D2" s="24"/>
      <c r="E2" s="24"/>
      <c r="F2" s="24"/>
      <c r="G2" s="24"/>
      <c r="H2" s="24"/>
      <c r="I2" s="24"/>
      <c r="J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34</v>
      </c>
      <c r="I6" s="36" t="s">
        <v>23</v>
      </c>
      <c r="J6" s="34" t="s">
        <v>34</v>
      </c>
    </row>
    <row r="7" spans="2:10" ht="13.5" customHeight="1">
      <c r="B7" s="58" t="s">
        <v>37</v>
      </c>
      <c r="C7" s="43">
        <v>51892</v>
      </c>
      <c r="D7" s="59">
        <f aca="true" t="shared" si="0" ref="D7:D17">C7/$C$18</f>
        <v>0.022680803487525384</v>
      </c>
      <c r="E7" s="41">
        <v>1730</v>
      </c>
      <c r="F7" s="60">
        <f aca="true" t="shared" si="1" ref="F7:F17">E7/$E$18</f>
        <v>0.021998982706002035</v>
      </c>
      <c r="G7" s="41">
        <v>825</v>
      </c>
      <c r="H7" s="60">
        <f aca="true" t="shared" si="2" ref="H7:H17">G7/$G$18</f>
        <v>0.00909070874471086</v>
      </c>
      <c r="I7" s="41">
        <f>C7+E7+G7</f>
        <v>54447</v>
      </c>
      <c r="J7" s="60">
        <f>I7/$I$18</f>
        <v>0.022157083454400286</v>
      </c>
    </row>
    <row r="8" spans="2:10" ht="13.5" customHeight="1">
      <c r="B8" s="30" t="s">
        <v>38</v>
      </c>
      <c r="C8" s="44">
        <v>266591</v>
      </c>
      <c r="D8" s="59">
        <f t="shared" si="0"/>
        <v>0.11652081404730748</v>
      </c>
      <c r="E8" s="42">
        <v>9861</v>
      </c>
      <c r="F8" s="59">
        <f t="shared" si="1"/>
        <v>0.1253942014242116</v>
      </c>
      <c r="G8" s="42">
        <v>3215</v>
      </c>
      <c r="H8" s="59">
        <f t="shared" si="2"/>
        <v>0.03542621650211566</v>
      </c>
      <c r="I8" s="42">
        <f aca="true" t="shared" si="3" ref="I8:I16">C8+E8+G8</f>
        <v>279667</v>
      </c>
      <c r="J8" s="59">
        <f aca="true" t="shared" si="4" ref="J8:J17">I8/$I$18</f>
        <v>0.11380985285583714</v>
      </c>
    </row>
    <row r="9" spans="2:10" ht="13.5" customHeight="1">
      <c r="B9" s="30" t="s">
        <v>39</v>
      </c>
      <c r="C9" s="44">
        <v>177500</v>
      </c>
      <c r="D9" s="59">
        <f t="shared" si="0"/>
        <v>0.0775811805102088</v>
      </c>
      <c r="E9" s="42">
        <v>7352</v>
      </c>
      <c r="F9" s="59">
        <f t="shared" si="1"/>
        <v>0.09348931841302137</v>
      </c>
      <c r="G9" s="42">
        <v>2530</v>
      </c>
      <c r="H9" s="59">
        <f t="shared" si="2"/>
        <v>0.02787817348377997</v>
      </c>
      <c r="I9" s="42">
        <f t="shared" si="3"/>
        <v>187382</v>
      </c>
      <c r="J9" s="59">
        <f t="shared" si="4"/>
        <v>0.07625468091634864</v>
      </c>
    </row>
    <row r="10" spans="2:10" ht="13.5" customHeight="1">
      <c r="B10" s="30" t="s">
        <v>40</v>
      </c>
      <c r="C10" s="44">
        <v>271445</v>
      </c>
      <c r="D10" s="59">
        <f t="shared" si="0"/>
        <v>0.11864238616109088</v>
      </c>
      <c r="E10" s="42">
        <v>11717</v>
      </c>
      <c r="F10" s="59">
        <f t="shared" si="1"/>
        <v>0.14899542217700915</v>
      </c>
      <c r="G10" s="42">
        <v>6964</v>
      </c>
      <c r="H10" s="59">
        <f t="shared" si="2"/>
        <v>0.07673660084626234</v>
      </c>
      <c r="I10" s="42">
        <f t="shared" si="3"/>
        <v>290126</v>
      </c>
      <c r="J10" s="59">
        <f t="shared" si="4"/>
        <v>0.11806611924057041</v>
      </c>
    </row>
    <row r="11" spans="2:10" ht="13.5" customHeight="1">
      <c r="B11" s="30" t="s">
        <v>41</v>
      </c>
      <c r="C11" s="44">
        <v>414087</v>
      </c>
      <c r="D11" s="59">
        <f t="shared" si="0"/>
        <v>0.18098793405031458</v>
      </c>
      <c r="E11" s="42">
        <v>16859</v>
      </c>
      <c r="F11" s="59">
        <f t="shared" si="1"/>
        <v>0.21438199389623602</v>
      </c>
      <c r="G11" s="42">
        <v>16554</v>
      </c>
      <c r="H11" s="59">
        <f t="shared" si="2"/>
        <v>0.1824092031029619</v>
      </c>
      <c r="I11" s="42">
        <f t="shared" si="3"/>
        <v>447500</v>
      </c>
      <c r="J11" s="59">
        <f t="shared" si="4"/>
        <v>0.18210911245512384</v>
      </c>
    </row>
    <row r="12" spans="2:10" ht="13.5" customHeight="1">
      <c r="B12" s="30" t="s">
        <v>42</v>
      </c>
      <c r="C12" s="44">
        <v>340728</v>
      </c>
      <c r="D12" s="59">
        <f t="shared" si="0"/>
        <v>0.14892439703032354</v>
      </c>
      <c r="E12" s="42">
        <v>12445</v>
      </c>
      <c r="F12" s="59">
        <f t="shared" si="1"/>
        <v>0.15825279755849442</v>
      </c>
      <c r="G12" s="42">
        <v>17109</v>
      </c>
      <c r="H12" s="59">
        <f t="shared" si="2"/>
        <v>0.18852477080394922</v>
      </c>
      <c r="I12" s="42">
        <f t="shared" si="3"/>
        <v>370282</v>
      </c>
      <c r="J12" s="59">
        <f t="shared" si="4"/>
        <v>0.15068542207398472</v>
      </c>
    </row>
    <row r="13" spans="2:10" ht="13.5" customHeight="1">
      <c r="B13" s="30" t="s">
        <v>43</v>
      </c>
      <c r="C13" s="44">
        <v>221323</v>
      </c>
      <c r="D13" s="59">
        <f t="shared" si="0"/>
        <v>0.09673520909330109</v>
      </c>
      <c r="E13" s="42">
        <v>6743</v>
      </c>
      <c r="F13" s="59">
        <f t="shared" si="1"/>
        <v>0.08574516785350966</v>
      </c>
      <c r="G13" s="42">
        <v>12579</v>
      </c>
      <c r="H13" s="59">
        <f t="shared" si="2"/>
        <v>0.1386085155148096</v>
      </c>
      <c r="I13" s="42">
        <f t="shared" si="3"/>
        <v>240645</v>
      </c>
      <c r="J13" s="59">
        <f t="shared" si="4"/>
        <v>0.09792993824975034</v>
      </c>
    </row>
    <row r="14" spans="2:10" ht="13.5" customHeight="1">
      <c r="B14" s="30" t="s">
        <v>44</v>
      </c>
      <c r="C14" s="44">
        <v>132654</v>
      </c>
      <c r="D14" s="59">
        <f t="shared" si="0"/>
        <v>0.057980022081133745</v>
      </c>
      <c r="E14" s="42">
        <v>3759</v>
      </c>
      <c r="F14" s="59">
        <f t="shared" si="1"/>
        <v>0.047800101729399795</v>
      </c>
      <c r="G14" s="42">
        <v>8314</v>
      </c>
      <c r="H14" s="59">
        <f t="shared" si="2"/>
        <v>0.09161230606488012</v>
      </c>
      <c r="I14" s="42">
        <f t="shared" si="3"/>
        <v>144727</v>
      </c>
      <c r="J14" s="59">
        <f t="shared" si="4"/>
        <v>0.058896325180542365</v>
      </c>
    </row>
    <row r="15" spans="2:10" ht="13.5" customHeight="1">
      <c r="B15" s="30" t="s">
        <v>45</v>
      </c>
      <c r="C15" s="44">
        <v>141079</v>
      </c>
      <c r="D15" s="59">
        <f t="shared" si="0"/>
        <v>0.06166239642366055</v>
      </c>
      <c r="E15" s="42">
        <v>3681</v>
      </c>
      <c r="F15" s="59">
        <f t="shared" si="1"/>
        <v>0.04680824008138352</v>
      </c>
      <c r="G15" s="42">
        <v>9678</v>
      </c>
      <c r="H15" s="59">
        <f t="shared" si="2"/>
        <v>0.1066422778561354</v>
      </c>
      <c r="I15" s="42">
        <f t="shared" si="3"/>
        <v>154438</v>
      </c>
      <c r="J15" s="59">
        <f t="shared" si="4"/>
        <v>0.06284819465775289</v>
      </c>
    </row>
    <row r="16" spans="2:10" ht="13.5" customHeight="1">
      <c r="B16" s="30" t="s">
        <v>46</v>
      </c>
      <c r="C16" s="44">
        <v>125574</v>
      </c>
      <c r="D16" s="59">
        <f t="shared" si="0"/>
        <v>0.05488551640219133</v>
      </c>
      <c r="E16" s="42">
        <v>2872</v>
      </c>
      <c r="F16" s="59">
        <f t="shared" si="1"/>
        <v>0.03652085452695829</v>
      </c>
      <c r="G16" s="42">
        <v>7841</v>
      </c>
      <c r="H16" s="59">
        <f t="shared" si="2"/>
        <v>0.08640029971791255</v>
      </c>
      <c r="I16" s="42">
        <f t="shared" si="3"/>
        <v>136287</v>
      </c>
      <c r="J16" s="59">
        <f t="shared" si="4"/>
        <v>0.05546168627747813</v>
      </c>
    </row>
    <row r="17" spans="2:10" ht="13.5" customHeight="1" thickBot="1">
      <c r="B17" s="30" t="s">
        <v>47</v>
      </c>
      <c r="C17" s="44">
        <v>145053</v>
      </c>
      <c r="D17" s="59">
        <f t="shared" si="0"/>
        <v>0.06339934071294263</v>
      </c>
      <c r="E17" s="42">
        <v>1621</v>
      </c>
      <c r="F17" s="59">
        <f t="shared" si="1"/>
        <v>0.020612919633774162</v>
      </c>
      <c r="G17" s="42">
        <v>5143</v>
      </c>
      <c r="H17" s="59">
        <f t="shared" si="2"/>
        <v>0.056670927362482366</v>
      </c>
      <c r="I17" s="42">
        <f>C17+E17+G17</f>
        <v>151817</v>
      </c>
      <c r="J17" s="59">
        <f t="shared" si="4"/>
        <v>0.061781584638211255</v>
      </c>
    </row>
    <row r="18" spans="2:10" ht="16.5" customHeight="1" thickBot="1">
      <c r="B18" s="77" t="s">
        <v>27</v>
      </c>
      <c r="C18" s="66">
        <f aca="true" t="shared" si="5" ref="C18:H18">SUM(C7:C17)</f>
        <v>2287926</v>
      </c>
      <c r="D18" s="65">
        <f t="shared" si="5"/>
        <v>1</v>
      </c>
      <c r="E18" s="64">
        <f t="shared" si="5"/>
        <v>78640</v>
      </c>
      <c r="F18" s="65">
        <f t="shared" si="5"/>
        <v>1</v>
      </c>
      <c r="G18" s="64">
        <f t="shared" si="5"/>
        <v>90752</v>
      </c>
      <c r="H18" s="65">
        <f t="shared" si="5"/>
        <v>1</v>
      </c>
      <c r="I18" s="64">
        <f>SUM(I7:I17)</f>
        <v>2457318</v>
      </c>
      <c r="J18" s="65">
        <f>SUM(J7:J17)</f>
        <v>1</v>
      </c>
    </row>
    <row r="19" spans="2:10" s="28" customFormat="1" ht="14.25" customHeight="1" thickBot="1">
      <c r="B19" s="61" t="s">
        <v>28</v>
      </c>
      <c r="C19" s="159">
        <v>694</v>
      </c>
      <c r="D19" s="160"/>
      <c r="E19" s="159">
        <v>699</v>
      </c>
      <c r="F19" s="160"/>
      <c r="G19" s="159">
        <v>1053</v>
      </c>
      <c r="H19" s="160"/>
      <c r="I19" s="159">
        <v>701</v>
      </c>
      <c r="J19" s="160"/>
    </row>
    <row r="20" spans="2:10" s="28" customFormat="1" ht="14.25" customHeight="1" thickBot="1">
      <c r="B20" s="62" t="s">
        <v>29</v>
      </c>
      <c r="C20" s="159">
        <v>1356</v>
      </c>
      <c r="D20" s="160"/>
      <c r="E20" s="159">
        <v>1273</v>
      </c>
      <c r="F20" s="160"/>
      <c r="G20" s="159">
        <v>1647</v>
      </c>
      <c r="H20" s="160"/>
      <c r="I20" s="159">
        <v>1370</v>
      </c>
      <c r="J20" s="160"/>
    </row>
    <row r="21" spans="2:10" s="28" customFormat="1" ht="14.25" customHeight="1" thickBot="1">
      <c r="B21" s="62" t="s">
        <v>48</v>
      </c>
      <c r="C21" s="159">
        <v>1726</v>
      </c>
      <c r="D21" s="160"/>
      <c r="E21" s="159">
        <v>1631</v>
      </c>
      <c r="F21" s="160"/>
      <c r="G21" s="159">
        <v>1970</v>
      </c>
      <c r="H21" s="160"/>
      <c r="I21" s="159">
        <v>1732</v>
      </c>
      <c r="J21" s="160"/>
    </row>
    <row r="22" spans="2:10" s="28" customFormat="1" ht="13.5" thickBot="1">
      <c r="B22" s="62" t="s">
        <v>30</v>
      </c>
      <c r="C22" s="159">
        <v>2210</v>
      </c>
      <c r="D22" s="160"/>
      <c r="E22" s="159">
        <v>1974</v>
      </c>
      <c r="F22" s="160"/>
      <c r="G22" s="159">
        <v>2499</v>
      </c>
      <c r="H22" s="160"/>
      <c r="I22" s="159">
        <v>2214</v>
      </c>
      <c r="J22" s="160"/>
    </row>
    <row r="23" spans="2:10" s="28" customFormat="1" ht="13.5" thickBot="1">
      <c r="B23" s="62" t="s">
        <v>31</v>
      </c>
      <c r="C23" s="159">
        <v>4447</v>
      </c>
      <c r="D23" s="160"/>
      <c r="E23" s="159">
        <v>3116</v>
      </c>
      <c r="F23" s="160"/>
      <c r="G23" s="159">
        <v>4152</v>
      </c>
      <c r="H23" s="160"/>
      <c r="I23" s="159">
        <v>4387</v>
      </c>
      <c r="J23" s="160"/>
    </row>
    <row r="24" spans="2:10" ht="13.5" thickBot="1">
      <c r="B24" s="62" t="s">
        <v>91</v>
      </c>
      <c r="C24" s="159">
        <v>2012</v>
      </c>
      <c r="D24" s="160"/>
      <c r="E24" s="159">
        <v>1722</v>
      </c>
      <c r="F24" s="160"/>
      <c r="G24" s="159">
        <v>2233</v>
      </c>
      <c r="H24" s="160"/>
      <c r="I24" s="159">
        <v>2011</v>
      </c>
      <c r="J24" s="160"/>
    </row>
    <row r="25" ht="10.5" customHeight="1"/>
    <row r="26" ht="10.5" customHeight="1"/>
    <row r="27" ht="10.5" customHeight="1"/>
  </sheetData>
  <sheetProtection/>
  <mergeCells count="29">
    <mergeCell ref="B4:B6"/>
    <mergeCell ref="C4:D5"/>
    <mergeCell ref="E4:F5"/>
    <mergeCell ref="C24:D24"/>
    <mergeCell ref="E24:F24"/>
    <mergeCell ref="C19:D19"/>
    <mergeCell ref="E19:F19"/>
    <mergeCell ref="C20:D20"/>
    <mergeCell ref="E20:F20"/>
    <mergeCell ref="E23:F23"/>
    <mergeCell ref="G4:H5"/>
    <mergeCell ref="G20:H20"/>
    <mergeCell ref="G19:H19"/>
    <mergeCell ref="G24:H24"/>
    <mergeCell ref="G23:H23"/>
    <mergeCell ref="I4:J5"/>
    <mergeCell ref="I19:J19"/>
    <mergeCell ref="I20:J20"/>
    <mergeCell ref="I21:J21"/>
    <mergeCell ref="I22:J22"/>
    <mergeCell ref="I23:J23"/>
    <mergeCell ref="I24:J24"/>
    <mergeCell ref="C21:D21"/>
    <mergeCell ref="E21:F21"/>
    <mergeCell ref="G21:H21"/>
    <mergeCell ref="C22:D22"/>
    <mergeCell ref="E22:F22"/>
    <mergeCell ref="G22:H22"/>
    <mergeCell ref="C23:D23"/>
  </mergeCells>
  <printOptions/>
  <pageMargins left="0.7" right="0.7" top="0.75" bottom="0.75" header="0.3" footer="0.3"/>
  <pageSetup orientation="portrait" paperSize="9"/>
</worksheet>
</file>

<file path=xl/worksheets/sheet79.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J44" sqref="J44"/>
    </sheetView>
  </sheetViews>
  <sheetFormatPr defaultColWidth="13.33203125" defaultRowHeight="12.75"/>
  <cols>
    <col min="1" max="1" width="4" style="22" customWidth="1"/>
    <col min="2" max="2" width="53"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98</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26987</v>
      </c>
      <c r="D7" s="59">
        <f aca="true" t="shared" si="0" ref="D7:D18">C7/$C$19</f>
        <v>0.011795398977064818</v>
      </c>
      <c r="E7" s="41">
        <v>0</v>
      </c>
      <c r="F7" s="59">
        <f aca="true" t="shared" si="1" ref="F7:F18">E7/$E$19</f>
        <v>0</v>
      </c>
      <c r="G7" s="41">
        <v>0</v>
      </c>
      <c r="H7" s="59">
        <f aca="true" t="shared" si="2" ref="H7:H18">G7/$G$19</f>
        <v>0</v>
      </c>
      <c r="I7" s="41">
        <f>C7+E7+G7</f>
        <v>26987</v>
      </c>
      <c r="J7" s="60">
        <f>I7/$I$19</f>
        <v>0.010982298587321625</v>
      </c>
    </row>
    <row r="8" spans="2:10" ht="13.5" customHeight="1">
      <c r="B8" s="40" t="s">
        <v>51</v>
      </c>
      <c r="C8" s="42">
        <v>115693</v>
      </c>
      <c r="D8" s="59">
        <f t="shared" si="0"/>
        <v>0.05056675784094416</v>
      </c>
      <c r="E8" s="42">
        <v>0</v>
      </c>
      <c r="F8" s="59">
        <f t="shared" si="1"/>
        <v>0</v>
      </c>
      <c r="G8" s="42">
        <v>0</v>
      </c>
      <c r="H8" s="59">
        <f t="shared" si="2"/>
        <v>0</v>
      </c>
      <c r="I8" s="42">
        <f aca="true" t="shared" si="3" ref="I8:I17">C8+E8+G8</f>
        <v>115693</v>
      </c>
      <c r="J8" s="59">
        <f aca="true" t="shared" si="4" ref="J8:J18">I8/$I$19</f>
        <v>0.047081004574906465</v>
      </c>
    </row>
    <row r="9" spans="2:10" ht="13.5" customHeight="1">
      <c r="B9" s="40" t="s">
        <v>52</v>
      </c>
      <c r="C9" s="42">
        <v>281942</v>
      </c>
      <c r="D9" s="59">
        <f t="shared" si="0"/>
        <v>0.12323038419948897</v>
      </c>
      <c r="E9" s="42">
        <v>15916</v>
      </c>
      <c r="F9" s="59">
        <f t="shared" si="1"/>
        <v>0.20239064089521872</v>
      </c>
      <c r="G9" s="42">
        <v>3780</v>
      </c>
      <c r="H9" s="59">
        <f t="shared" si="2"/>
        <v>0.04165197461212976</v>
      </c>
      <c r="I9" s="42">
        <f t="shared" si="3"/>
        <v>301638</v>
      </c>
      <c r="J9" s="59">
        <f t="shared" si="4"/>
        <v>0.12275090159271206</v>
      </c>
    </row>
    <row r="10" spans="2:10" ht="13.5" customHeight="1">
      <c r="B10" s="40" t="s">
        <v>53</v>
      </c>
      <c r="C10" s="42">
        <v>523925</v>
      </c>
      <c r="D10" s="59">
        <f t="shared" si="0"/>
        <v>0.22899560562710508</v>
      </c>
      <c r="E10" s="42">
        <v>21987</v>
      </c>
      <c r="F10" s="59">
        <f t="shared" si="1"/>
        <v>0.27959053916581894</v>
      </c>
      <c r="G10" s="42">
        <v>3793</v>
      </c>
      <c r="H10" s="59">
        <f t="shared" si="2"/>
        <v>0.0417952221438646</v>
      </c>
      <c r="I10" s="42">
        <f t="shared" si="3"/>
        <v>549705</v>
      </c>
      <c r="J10" s="59">
        <f t="shared" si="4"/>
        <v>0.22370120594892481</v>
      </c>
    </row>
    <row r="11" spans="2:10" ht="13.5" customHeight="1">
      <c r="B11" s="40" t="s">
        <v>54</v>
      </c>
      <c r="C11" s="42">
        <v>750197</v>
      </c>
      <c r="D11" s="59">
        <f t="shared" si="0"/>
        <v>0.3278939091561528</v>
      </c>
      <c r="E11" s="42">
        <v>27366</v>
      </c>
      <c r="F11" s="59">
        <f t="shared" si="1"/>
        <v>0.34799084435401834</v>
      </c>
      <c r="G11" s="42">
        <v>11487</v>
      </c>
      <c r="H11" s="59">
        <f t="shared" si="2"/>
        <v>0.12657572284908322</v>
      </c>
      <c r="I11" s="42">
        <f t="shared" si="3"/>
        <v>789050</v>
      </c>
      <c r="J11" s="59">
        <f t="shared" si="4"/>
        <v>0.3211021121401463</v>
      </c>
    </row>
    <row r="12" spans="2:10" ht="13.5" customHeight="1">
      <c r="B12" s="40" t="s">
        <v>55</v>
      </c>
      <c r="C12" s="42">
        <v>241408</v>
      </c>
      <c r="D12" s="59">
        <f t="shared" si="0"/>
        <v>0.10551390211047036</v>
      </c>
      <c r="E12" s="42">
        <v>6436</v>
      </c>
      <c r="F12" s="59">
        <f t="shared" si="1"/>
        <v>0.08184130213631739</v>
      </c>
      <c r="G12" s="42">
        <v>21203</v>
      </c>
      <c r="H12" s="59">
        <f t="shared" si="2"/>
        <v>0.23363672425952045</v>
      </c>
      <c r="I12" s="42">
        <f t="shared" si="3"/>
        <v>269047</v>
      </c>
      <c r="J12" s="59">
        <f t="shared" si="4"/>
        <v>0.10948806788539375</v>
      </c>
    </row>
    <row r="13" spans="2:10" ht="13.5" customHeight="1">
      <c r="B13" s="40" t="s">
        <v>56</v>
      </c>
      <c r="C13" s="42">
        <v>114128</v>
      </c>
      <c r="D13" s="59">
        <f t="shared" si="0"/>
        <v>0.049882732221234426</v>
      </c>
      <c r="E13" s="42">
        <v>2763</v>
      </c>
      <c r="F13" s="59">
        <f t="shared" si="1"/>
        <v>0.03513479145473042</v>
      </c>
      <c r="G13" s="42">
        <v>17663</v>
      </c>
      <c r="H13" s="59">
        <f t="shared" si="2"/>
        <v>0.19462931946403386</v>
      </c>
      <c r="I13" s="42">
        <f t="shared" si="3"/>
        <v>134554</v>
      </c>
      <c r="J13" s="59">
        <f t="shared" si="4"/>
        <v>0.054756445848685435</v>
      </c>
    </row>
    <row r="14" spans="2:10" ht="13.5" customHeight="1">
      <c r="B14" s="40" t="s">
        <v>57</v>
      </c>
      <c r="C14" s="42">
        <v>79130</v>
      </c>
      <c r="D14" s="59">
        <f t="shared" si="0"/>
        <v>0.034585908809987735</v>
      </c>
      <c r="E14" s="42">
        <v>1600</v>
      </c>
      <c r="F14" s="59">
        <f t="shared" si="1"/>
        <v>0.02034587995930824</v>
      </c>
      <c r="G14" s="42">
        <v>10802</v>
      </c>
      <c r="H14" s="59">
        <f t="shared" si="2"/>
        <v>0.11902767983074754</v>
      </c>
      <c r="I14" s="42">
        <f t="shared" si="3"/>
        <v>91532</v>
      </c>
      <c r="J14" s="59">
        <f t="shared" si="4"/>
        <v>0.0372487402932791</v>
      </c>
    </row>
    <row r="15" spans="2:10" ht="13.5" customHeight="1">
      <c r="B15" s="40" t="s">
        <v>58</v>
      </c>
      <c r="C15" s="42">
        <v>53789</v>
      </c>
      <c r="D15" s="59">
        <f t="shared" si="0"/>
        <v>0.0235099386955697</v>
      </c>
      <c r="E15" s="42">
        <v>898</v>
      </c>
      <c r="F15" s="59">
        <f t="shared" si="1"/>
        <v>0.01141912512716175</v>
      </c>
      <c r="G15" s="42">
        <v>6661</v>
      </c>
      <c r="H15" s="59">
        <f t="shared" si="2"/>
        <v>0.07339783145275035</v>
      </c>
      <c r="I15" s="42">
        <f t="shared" si="3"/>
        <v>61348</v>
      </c>
      <c r="J15" s="59">
        <f t="shared" si="4"/>
        <v>0.024965429789713826</v>
      </c>
    </row>
    <row r="16" spans="2:10" ht="13.5" customHeight="1">
      <c r="B16" s="40" t="s">
        <v>59</v>
      </c>
      <c r="C16" s="42">
        <v>25548</v>
      </c>
      <c r="D16" s="59">
        <f t="shared" si="0"/>
        <v>0.011166445068590505</v>
      </c>
      <c r="E16" s="42">
        <v>546</v>
      </c>
      <c r="F16" s="59">
        <f t="shared" si="1"/>
        <v>0.006943031536113937</v>
      </c>
      <c r="G16" s="42">
        <v>4324</v>
      </c>
      <c r="H16" s="59">
        <f t="shared" si="2"/>
        <v>0.04764633286318759</v>
      </c>
      <c r="I16" s="42">
        <f t="shared" si="3"/>
        <v>30418</v>
      </c>
      <c r="J16" s="59">
        <f t="shared" si="4"/>
        <v>0.012378536274100462</v>
      </c>
    </row>
    <row r="17" spans="2:10" ht="13.5" customHeight="1">
      <c r="B17" s="40" t="s">
        <v>60</v>
      </c>
      <c r="C17" s="42">
        <v>28310</v>
      </c>
      <c r="D17" s="59">
        <f t="shared" si="0"/>
        <v>0.012373651945036684</v>
      </c>
      <c r="E17" s="42">
        <v>547</v>
      </c>
      <c r="F17" s="59">
        <f t="shared" si="1"/>
        <v>0.006955747711088505</v>
      </c>
      <c r="G17" s="42">
        <v>4834</v>
      </c>
      <c r="H17" s="59">
        <f t="shared" si="2"/>
        <v>0.0532660437235543</v>
      </c>
      <c r="I17" s="42">
        <f t="shared" si="3"/>
        <v>33691</v>
      </c>
      <c r="J17" s="59">
        <f t="shared" si="4"/>
        <v>0.013710476218381179</v>
      </c>
    </row>
    <row r="18" spans="2:10" ht="13.5" customHeight="1" thickBot="1">
      <c r="B18" s="40" t="s">
        <v>61</v>
      </c>
      <c r="C18" s="42">
        <v>46869</v>
      </c>
      <c r="D18" s="59">
        <f t="shared" si="0"/>
        <v>0.0204853653483548</v>
      </c>
      <c r="E18" s="42">
        <v>581</v>
      </c>
      <c r="F18" s="59">
        <f t="shared" si="1"/>
        <v>0.007388097660223805</v>
      </c>
      <c r="G18" s="42">
        <v>6205</v>
      </c>
      <c r="H18" s="59">
        <f t="shared" si="2"/>
        <v>0.06837314880112835</v>
      </c>
      <c r="I18" s="42">
        <f>C18+E18+G18</f>
        <v>53655</v>
      </c>
      <c r="J18" s="59">
        <f t="shared" si="4"/>
        <v>0.021834780846435017</v>
      </c>
    </row>
    <row r="19" spans="2:10" ht="17.25" customHeight="1" thickBot="1">
      <c r="B19" s="35" t="s">
        <v>27</v>
      </c>
      <c r="C19" s="46">
        <f aca="true" t="shared" si="5" ref="C19:J19">SUM(C7:C18)</f>
        <v>2287926</v>
      </c>
      <c r="D19" s="45">
        <f t="shared" si="5"/>
        <v>1.0000000000000002</v>
      </c>
      <c r="E19" s="46">
        <f t="shared" si="5"/>
        <v>78640</v>
      </c>
      <c r="F19" s="45">
        <f t="shared" si="5"/>
        <v>1</v>
      </c>
      <c r="G19" s="46">
        <f t="shared" si="5"/>
        <v>90752</v>
      </c>
      <c r="H19" s="45">
        <f t="shared" si="5"/>
        <v>0.9999999999999999</v>
      </c>
      <c r="I19" s="46">
        <f t="shared" si="5"/>
        <v>2457318</v>
      </c>
      <c r="J19" s="45">
        <f t="shared" si="5"/>
        <v>1</v>
      </c>
    </row>
    <row r="20" spans="2:10" s="28" customFormat="1" ht="14.25" customHeight="1" thickBot="1">
      <c r="B20" s="62" t="s">
        <v>28</v>
      </c>
      <c r="C20" s="159">
        <v>455</v>
      </c>
      <c r="D20" s="160"/>
      <c r="E20" s="159">
        <v>622</v>
      </c>
      <c r="F20" s="160"/>
      <c r="G20" s="159">
        <v>817</v>
      </c>
      <c r="H20" s="160"/>
      <c r="I20" s="159">
        <v>469</v>
      </c>
      <c r="J20" s="160"/>
    </row>
    <row r="21" spans="2:10" s="28" customFormat="1" ht="14.25" customHeight="1" thickBot="1">
      <c r="B21" s="62" t="s">
        <v>29</v>
      </c>
      <c r="C21" s="159">
        <v>869</v>
      </c>
      <c r="D21" s="160"/>
      <c r="E21" s="159">
        <v>831</v>
      </c>
      <c r="F21" s="160"/>
      <c r="G21" s="159">
        <v>1298</v>
      </c>
      <c r="H21" s="160"/>
      <c r="I21" s="159">
        <v>873</v>
      </c>
      <c r="J21" s="160"/>
    </row>
    <row r="22" spans="2:10" s="28" customFormat="1" ht="14.25" customHeight="1" thickBot="1">
      <c r="B22" s="62" t="s">
        <v>48</v>
      </c>
      <c r="C22" s="159">
        <v>1048</v>
      </c>
      <c r="D22" s="160"/>
      <c r="E22" s="159">
        <v>1009</v>
      </c>
      <c r="F22" s="160"/>
      <c r="G22" s="159">
        <v>1561</v>
      </c>
      <c r="H22" s="160"/>
      <c r="I22" s="159">
        <v>1055</v>
      </c>
      <c r="J22" s="160"/>
    </row>
    <row r="23" spans="2:10" s="28" customFormat="1" ht="13.5" thickBot="1">
      <c r="B23" s="62" t="s">
        <v>30</v>
      </c>
      <c r="C23" s="159">
        <v>1262</v>
      </c>
      <c r="D23" s="160"/>
      <c r="E23" s="159">
        <v>1152</v>
      </c>
      <c r="F23" s="160"/>
      <c r="G23" s="159">
        <v>1981</v>
      </c>
      <c r="H23" s="160"/>
      <c r="I23" s="159">
        <v>1292</v>
      </c>
      <c r="J23" s="160"/>
    </row>
    <row r="24" spans="2:10" s="28" customFormat="1" ht="13.5" thickBot="1">
      <c r="B24" s="62" t="s">
        <v>31</v>
      </c>
      <c r="C24" s="159">
        <v>2164</v>
      </c>
      <c r="D24" s="160"/>
      <c r="E24" s="159">
        <v>1779</v>
      </c>
      <c r="F24" s="160"/>
      <c r="G24" s="159">
        <v>3297</v>
      </c>
      <c r="H24" s="160"/>
      <c r="I24" s="159">
        <v>2219</v>
      </c>
      <c r="J24" s="160"/>
    </row>
    <row r="25" spans="2:10" ht="13.5" thickBot="1">
      <c r="B25" s="62" t="s">
        <v>62</v>
      </c>
      <c r="C25" s="159">
        <v>1157</v>
      </c>
      <c r="D25" s="160"/>
      <c r="E25" s="159">
        <v>1061</v>
      </c>
      <c r="F25" s="160"/>
      <c r="G25" s="159">
        <v>1770</v>
      </c>
      <c r="H25" s="160"/>
      <c r="I25" s="159">
        <v>1177</v>
      </c>
      <c r="J25" s="160"/>
    </row>
    <row r="26" ht="10.5" customHeight="1"/>
  </sheetData>
  <sheetProtection/>
  <mergeCells count="29">
    <mergeCell ref="G22:H22"/>
    <mergeCell ref="G25:H25"/>
    <mergeCell ref="G24:H24"/>
    <mergeCell ref="G23:H23"/>
    <mergeCell ref="I4:J5"/>
    <mergeCell ref="C20:D20"/>
    <mergeCell ref="E20:F20"/>
    <mergeCell ref="G20:H20"/>
    <mergeCell ref="G4:H5"/>
    <mergeCell ref="E4:F5"/>
    <mergeCell ref="C4:D5"/>
    <mergeCell ref="C22:D22"/>
    <mergeCell ref="E22:F22"/>
    <mergeCell ref="C25:D25"/>
    <mergeCell ref="E25:F25"/>
    <mergeCell ref="C24:D24"/>
    <mergeCell ref="E24:F24"/>
    <mergeCell ref="C23:D23"/>
    <mergeCell ref="E23:F23"/>
    <mergeCell ref="B4:B6"/>
    <mergeCell ref="C21:D21"/>
    <mergeCell ref="E21:F21"/>
    <mergeCell ref="G21:H21"/>
    <mergeCell ref="I24:J24"/>
    <mergeCell ref="I25:J25"/>
    <mergeCell ref="I20:J20"/>
    <mergeCell ref="I21:J21"/>
    <mergeCell ref="I22:J22"/>
    <mergeCell ref="I23:J23"/>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8.xml><?xml version="1.0" encoding="utf-8"?>
<worksheet xmlns="http://schemas.openxmlformats.org/spreadsheetml/2006/main" xmlns:r="http://schemas.openxmlformats.org/officeDocument/2006/relationships">
  <dimension ref="A1:X89"/>
  <sheetViews>
    <sheetView zoomScalePageLayoutView="0" workbookViewId="0" topLeftCell="A73">
      <selection activeCell="A88" sqref="A88:IV88"/>
    </sheetView>
  </sheetViews>
  <sheetFormatPr defaultColWidth="12" defaultRowHeight="12.75"/>
  <cols>
    <col min="2" max="2" width="16" style="0" bestFit="1" customWidth="1"/>
    <col min="3" max="3" width="13.16015625" style="0" customWidth="1"/>
    <col min="4" max="5" width="13.33203125" style="0" customWidth="1"/>
    <col min="6" max="6" width="13.66015625" style="0" customWidth="1"/>
    <col min="7" max="7" width="13.5" style="0" customWidth="1"/>
    <col min="8" max="8" width="13.16015625" style="0" customWidth="1"/>
    <col min="9" max="9" width="13.5" style="0" customWidth="1"/>
    <col min="10" max="10" width="12.66015625" style="0" customWidth="1"/>
    <col min="11" max="11" width="13.33203125" style="0" customWidth="1"/>
    <col min="13" max="13" width="15.16015625" style="0" bestFit="1" customWidth="1"/>
  </cols>
  <sheetData>
    <row r="1" ht="13.5">
      <c r="A1" s="108" t="s">
        <v>201</v>
      </c>
    </row>
    <row r="3" spans="1:24" ht="39">
      <c r="A3" t="s">
        <v>180</v>
      </c>
      <c r="B3" s="112" t="s">
        <v>202</v>
      </c>
      <c r="C3" s="112" t="s">
        <v>203</v>
      </c>
      <c r="D3" s="112" t="s">
        <v>204</v>
      </c>
      <c r="E3" s="112" t="s">
        <v>205</v>
      </c>
      <c r="F3" s="112" t="s">
        <v>206</v>
      </c>
      <c r="G3" s="112" t="s">
        <v>207</v>
      </c>
      <c r="H3" s="112" t="s">
        <v>208</v>
      </c>
      <c r="I3" s="112" t="s">
        <v>209</v>
      </c>
      <c r="J3" s="112" t="s">
        <v>210</v>
      </c>
      <c r="K3" s="112" t="s">
        <v>211</v>
      </c>
      <c r="L3" s="112" t="s">
        <v>212</v>
      </c>
      <c r="M3" s="112" t="s">
        <v>213</v>
      </c>
      <c r="N3" s="112" t="s">
        <v>214</v>
      </c>
      <c r="O3" s="112" t="s">
        <v>215</v>
      </c>
      <c r="P3" s="112" t="s">
        <v>216</v>
      </c>
      <c r="Q3" s="112" t="s">
        <v>217</v>
      </c>
      <c r="R3" s="112" t="s">
        <v>218</v>
      </c>
      <c r="S3" s="112" t="s">
        <v>219</v>
      </c>
      <c r="T3" s="112" t="s">
        <v>220</v>
      </c>
      <c r="U3" s="112" t="s">
        <v>221</v>
      </c>
      <c r="V3" s="112" t="s">
        <v>222</v>
      </c>
      <c r="W3" s="112" t="s">
        <v>223</v>
      </c>
      <c r="X3" s="112" t="s">
        <v>27</v>
      </c>
    </row>
    <row r="4" spans="1:24" ht="12.75">
      <c r="A4" s="110">
        <v>42370</v>
      </c>
      <c r="B4" s="111">
        <v>600</v>
      </c>
      <c r="C4" s="111">
        <v>940</v>
      </c>
      <c r="D4" s="111">
        <v>1100</v>
      </c>
      <c r="E4" s="111">
        <v>1230</v>
      </c>
      <c r="F4" s="111">
        <v>1310</v>
      </c>
      <c r="G4" s="111">
        <v>1380</v>
      </c>
      <c r="H4" s="111">
        <v>1420</v>
      </c>
      <c r="I4" s="111">
        <v>1460</v>
      </c>
      <c r="J4" s="111">
        <v>1500</v>
      </c>
      <c r="K4" s="111">
        <v>1750</v>
      </c>
      <c r="L4" s="111">
        <v>1270</v>
      </c>
      <c r="M4" s="111">
        <v>630</v>
      </c>
      <c r="N4" s="111">
        <v>860</v>
      </c>
      <c r="O4" s="111">
        <v>1000</v>
      </c>
      <c r="P4" s="111">
        <v>1080</v>
      </c>
      <c r="Q4" s="111">
        <v>1100</v>
      </c>
      <c r="R4" s="111">
        <v>1090</v>
      </c>
      <c r="S4" s="111">
        <v>1070</v>
      </c>
      <c r="T4" s="111">
        <v>1060</v>
      </c>
      <c r="U4" s="111">
        <v>1040</v>
      </c>
      <c r="V4" s="111">
        <v>1040</v>
      </c>
      <c r="W4" s="111">
        <v>1030</v>
      </c>
      <c r="X4" s="111">
        <v>1150</v>
      </c>
    </row>
    <row r="5" spans="1:24" ht="12.75">
      <c r="A5" s="110">
        <v>42401</v>
      </c>
      <c r="B5" s="111">
        <v>600</v>
      </c>
      <c r="C5" s="111">
        <v>940</v>
      </c>
      <c r="D5" s="111">
        <v>1100</v>
      </c>
      <c r="E5" s="111">
        <v>1230</v>
      </c>
      <c r="F5" s="111">
        <v>1320</v>
      </c>
      <c r="G5" s="111">
        <v>1390</v>
      </c>
      <c r="H5" s="111">
        <v>1430</v>
      </c>
      <c r="I5" s="111">
        <v>1470</v>
      </c>
      <c r="J5" s="111">
        <v>1510</v>
      </c>
      <c r="K5" s="111">
        <v>1760</v>
      </c>
      <c r="L5" s="111">
        <v>1280</v>
      </c>
      <c r="M5" s="111">
        <v>630</v>
      </c>
      <c r="N5" s="111">
        <v>860</v>
      </c>
      <c r="O5" s="111">
        <v>990</v>
      </c>
      <c r="P5" s="111">
        <v>1080</v>
      </c>
      <c r="Q5" s="111">
        <v>1100</v>
      </c>
      <c r="R5" s="111">
        <v>1100</v>
      </c>
      <c r="S5" s="111">
        <v>1070</v>
      </c>
      <c r="T5" s="111">
        <v>1060</v>
      </c>
      <c r="U5" s="111">
        <v>1040</v>
      </c>
      <c r="V5" s="111">
        <v>1040</v>
      </c>
      <c r="W5" s="111">
        <v>1030</v>
      </c>
      <c r="X5" s="111">
        <v>1150</v>
      </c>
    </row>
    <row r="6" spans="1:24" ht="12.75">
      <c r="A6" s="110">
        <v>42430</v>
      </c>
      <c r="B6" s="111">
        <v>600</v>
      </c>
      <c r="C6" s="111">
        <v>940</v>
      </c>
      <c r="D6" s="111">
        <v>1100</v>
      </c>
      <c r="E6" s="111">
        <v>1240</v>
      </c>
      <c r="F6" s="111">
        <v>1320</v>
      </c>
      <c r="G6" s="111">
        <v>1390</v>
      </c>
      <c r="H6" s="111">
        <v>1430</v>
      </c>
      <c r="I6" s="111">
        <v>1480</v>
      </c>
      <c r="J6" s="111">
        <v>1510</v>
      </c>
      <c r="K6" s="111">
        <v>1770</v>
      </c>
      <c r="L6" s="111">
        <v>1280</v>
      </c>
      <c r="M6" s="111">
        <v>620</v>
      </c>
      <c r="N6" s="111">
        <v>860</v>
      </c>
      <c r="O6" s="111">
        <v>1000</v>
      </c>
      <c r="P6" s="111">
        <v>1080</v>
      </c>
      <c r="Q6" s="111">
        <v>1110</v>
      </c>
      <c r="R6" s="111">
        <v>1100</v>
      </c>
      <c r="S6" s="111">
        <v>1080</v>
      </c>
      <c r="T6" s="111">
        <v>1060</v>
      </c>
      <c r="U6" s="111">
        <v>1040</v>
      </c>
      <c r="V6" s="111">
        <v>1050</v>
      </c>
      <c r="W6" s="111">
        <v>1040</v>
      </c>
      <c r="X6" s="111">
        <v>1160</v>
      </c>
    </row>
    <row r="7" spans="1:24" ht="12.75">
      <c r="A7" s="110">
        <v>42461</v>
      </c>
      <c r="B7" s="111">
        <v>600</v>
      </c>
      <c r="C7" s="111">
        <v>940</v>
      </c>
      <c r="D7" s="111">
        <v>1110</v>
      </c>
      <c r="E7" s="111">
        <v>1240</v>
      </c>
      <c r="F7" s="111">
        <v>1330</v>
      </c>
      <c r="G7" s="111">
        <v>1390</v>
      </c>
      <c r="H7" s="111">
        <v>1440</v>
      </c>
      <c r="I7" s="111">
        <v>1490</v>
      </c>
      <c r="J7" s="111">
        <v>1520</v>
      </c>
      <c r="K7" s="111">
        <v>1770</v>
      </c>
      <c r="L7" s="111">
        <v>1290</v>
      </c>
      <c r="M7" s="111">
        <v>620</v>
      </c>
      <c r="N7" s="111">
        <v>860</v>
      </c>
      <c r="O7" s="111">
        <v>1000</v>
      </c>
      <c r="P7" s="111">
        <v>1080</v>
      </c>
      <c r="Q7" s="111">
        <v>1110</v>
      </c>
      <c r="R7" s="111">
        <v>1110</v>
      </c>
      <c r="S7" s="111">
        <v>1080</v>
      </c>
      <c r="T7" s="111">
        <v>1070</v>
      </c>
      <c r="U7" s="111">
        <v>1040</v>
      </c>
      <c r="V7" s="111">
        <v>1040</v>
      </c>
      <c r="W7" s="111">
        <v>1040</v>
      </c>
      <c r="X7" s="111">
        <v>1160</v>
      </c>
    </row>
    <row r="8" spans="1:24" ht="12.75">
      <c r="A8" s="110">
        <v>42491</v>
      </c>
      <c r="B8" s="111">
        <v>600</v>
      </c>
      <c r="C8" s="111">
        <v>940</v>
      </c>
      <c r="D8" s="111">
        <v>1110</v>
      </c>
      <c r="E8" s="111">
        <v>1240</v>
      </c>
      <c r="F8" s="111">
        <v>1330</v>
      </c>
      <c r="G8" s="111">
        <v>1390</v>
      </c>
      <c r="H8" s="111">
        <v>1450</v>
      </c>
      <c r="I8" s="111">
        <v>1490</v>
      </c>
      <c r="J8" s="111">
        <v>1520</v>
      </c>
      <c r="K8" s="111">
        <v>1770</v>
      </c>
      <c r="L8" s="111">
        <v>1300</v>
      </c>
      <c r="M8" s="111">
        <v>620</v>
      </c>
      <c r="N8" s="111">
        <v>870</v>
      </c>
      <c r="O8" s="111">
        <v>1000</v>
      </c>
      <c r="P8" s="111">
        <v>1080</v>
      </c>
      <c r="Q8" s="111">
        <v>1110</v>
      </c>
      <c r="R8" s="111">
        <v>1110</v>
      </c>
      <c r="S8" s="111">
        <v>1080</v>
      </c>
      <c r="T8" s="111">
        <v>1070</v>
      </c>
      <c r="U8" s="111">
        <v>1050</v>
      </c>
      <c r="V8" s="111">
        <v>1050</v>
      </c>
      <c r="W8" s="111">
        <v>1040</v>
      </c>
      <c r="X8" s="111">
        <v>1170</v>
      </c>
    </row>
    <row r="9" spans="1:24" ht="12.75">
      <c r="A9" s="110">
        <v>42522</v>
      </c>
      <c r="B9" s="111">
        <v>600</v>
      </c>
      <c r="C9" s="111">
        <v>940</v>
      </c>
      <c r="D9" s="111">
        <v>1110</v>
      </c>
      <c r="E9" s="111">
        <v>1240</v>
      </c>
      <c r="F9" s="111">
        <v>1330</v>
      </c>
      <c r="G9" s="111">
        <v>1400</v>
      </c>
      <c r="H9" s="111">
        <v>1450</v>
      </c>
      <c r="I9" s="111">
        <v>1510</v>
      </c>
      <c r="J9" s="111">
        <v>1530</v>
      </c>
      <c r="K9" s="111">
        <v>1780</v>
      </c>
      <c r="L9" s="111">
        <v>1300</v>
      </c>
      <c r="M9" s="111">
        <v>620</v>
      </c>
      <c r="N9" s="111">
        <v>860</v>
      </c>
      <c r="O9" s="111">
        <v>1000</v>
      </c>
      <c r="P9" s="111">
        <v>1080</v>
      </c>
      <c r="Q9" s="111">
        <v>1120</v>
      </c>
      <c r="R9" s="111">
        <v>1110</v>
      </c>
      <c r="S9" s="111">
        <v>1090</v>
      </c>
      <c r="T9" s="111">
        <v>1070</v>
      </c>
      <c r="U9" s="111">
        <v>1050</v>
      </c>
      <c r="V9" s="111">
        <v>1050</v>
      </c>
      <c r="W9" s="111">
        <v>1040</v>
      </c>
      <c r="X9" s="111">
        <v>1170</v>
      </c>
    </row>
    <row r="10" spans="1:24" ht="12.75">
      <c r="A10" s="110">
        <v>42552</v>
      </c>
      <c r="B10" s="111">
        <v>600</v>
      </c>
      <c r="C10" s="111">
        <v>950</v>
      </c>
      <c r="D10" s="111">
        <v>1110</v>
      </c>
      <c r="E10" s="111">
        <v>1250</v>
      </c>
      <c r="F10" s="111">
        <v>1330</v>
      </c>
      <c r="G10" s="111">
        <v>1400</v>
      </c>
      <c r="H10" s="111">
        <v>1460</v>
      </c>
      <c r="I10" s="111">
        <v>1510</v>
      </c>
      <c r="J10" s="111">
        <v>1530</v>
      </c>
      <c r="K10" s="111">
        <v>1770</v>
      </c>
      <c r="L10" s="111">
        <v>1310</v>
      </c>
      <c r="M10" s="111">
        <v>610</v>
      </c>
      <c r="N10" s="111">
        <v>870</v>
      </c>
      <c r="O10" s="111">
        <v>1000</v>
      </c>
      <c r="P10" s="111">
        <v>1080</v>
      </c>
      <c r="Q10" s="111">
        <v>1110</v>
      </c>
      <c r="R10" s="111">
        <v>1110</v>
      </c>
      <c r="S10" s="111">
        <v>1080</v>
      </c>
      <c r="T10" s="111">
        <v>1070</v>
      </c>
      <c r="U10" s="111">
        <v>1050</v>
      </c>
      <c r="V10" s="111">
        <v>1050</v>
      </c>
      <c r="W10" s="111">
        <v>1040</v>
      </c>
      <c r="X10" s="111">
        <v>1170</v>
      </c>
    </row>
    <row r="11" spans="1:24" ht="12.75">
      <c r="A11" s="110">
        <v>42583</v>
      </c>
      <c r="B11" s="111">
        <v>590</v>
      </c>
      <c r="C11" s="111">
        <v>940</v>
      </c>
      <c r="D11" s="111">
        <v>1110</v>
      </c>
      <c r="E11" s="111">
        <v>1240</v>
      </c>
      <c r="F11" s="111">
        <v>1330</v>
      </c>
      <c r="G11" s="111">
        <v>1390</v>
      </c>
      <c r="H11" s="111">
        <v>1450</v>
      </c>
      <c r="I11" s="111">
        <v>1500</v>
      </c>
      <c r="J11" s="111">
        <v>1530</v>
      </c>
      <c r="K11" s="111">
        <v>1770</v>
      </c>
      <c r="L11" s="111">
        <v>1300</v>
      </c>
      <c r="M11" s="111">
        <v>600</v>
      </c>
      <c r="N11" s="111">
        <v>860</v>
      </c>
      <c r="O11" s="111">
        <v>1000</v>
      </c>
      <c r="P11" s="111">
        <v>1080</v>
      </c>
      <c r="Q11" s="111">
        <v>1110</v>
      </c>
      <c r="R11" s="111">
        <v>1110</v>
      </c>
      <c r="S11" s="111">
        <v>1080</v>
      </c>
      <c r="T11" s="111">
        <v>1070</v>
      </c>
      <c r="U11" s="111">
        <v>1050</v>
      </c>
      <c r="V11" s="111">
        <v>1050</v>
      </c>
      <c r="W11" s="111">
        <v>1040</v>
      </c>
      <c r="X11" s="111">
        <v>1170</v>
      </c>
    </row>
    <row r="12" spans="1:24" ht="12.75">
      <c r="A12" s="110">
        <v>42614</v>
      </c>
      <c r="B12" s="111">
        <v>590</v>
      </c>
      <c r="C12" s="111">
        <v>930</v>
      </c>
      <c r="D12" s="111">
        <v>1110</v>
      </c>
      <c r="E12" s="111">
        <v>1240</v>
      </c>
      <c r="F12" s="111">
        <v>1330</v>
      </c>
      <c r="G12" s="111">
        <v>1400</v>
      </c>
      <c r="H12" s="111">
        <v>1460</v>
      </c>
      <c r="I12" s="111">
        <v>1510</v>
      </c>
      <c r="J12" s="111">
        <v>1530</v>
      </c>
      <c r="K12" s="111">
        <v>1780</v>
      </c>
      <c r="L12" s="111">
        <v>1300</v>
      </c>
      <c r="M12" s="111">
        <v>620</v>
      </c>
      <c r="N12" s="111">
        <v>860</v>
      </c>
      <c r="O12" s="111">
        <v>1000</v>
      </c>
      <c r="P12" s="111">
        <v>1080</v>
      </c>
      <c r="Q12" s="111">
        <v>1120</v>
      </c>
      <c r="R12" s="111">
        <v>1120</v>
      </c>
      <c r="S12" s="111">
        <v>1090</v>
      </c>
      <c r="T12" s="111">
        <v>1080</v>
      </c>
      <c r="U12" s="111">
        <v>1050</v>
      </c>
      <c r="V12" s="111">
        <v>1060</v>
      </c>
      <c r="W12" s="111">
        <v>1050</v>
      </c>
      <c r="X12" s="111">
        <v>1170</v>
      </c>
    </row>
    <row r="13" spans="1:24" ht="12.75">
      <c r="A13" s="110">
        <v>42644</v>
      </c>
      <c r="B13" s="111">
        <v>590</v>
      </c>
      <c r="C13" s="111">
        <v>930</v>
      </c>
      <c r="D13" s="111">
        <v>1100</v>
      </c>
      <c r="E13" s="111">
        <v>1240</v>
      </c>
      <c r="F13" s="111">
        <v>1320</v>
      </c>
      <c r="G13" s="111">
        <v>1390</v>
      </c>
      <c r="H13" s="111">
        <v>1440</v>
      </c>
      <c r="I13" s="111">
        <v>1490</v>
      </c>
      <c r="J13" s="111">
        <v>1520</v>
      </c>
      <c r="K13" s="111">
        <v>1760</v>
      </c>
      <c r="L13" s="111">
        <v>1290</v>
      </c>
      <c r="M13" s="111">
        <v>630</v>
      </c>
      <c r="N13" s="111">
        <v>870</v>
      </c>
      <c r="O13" s="111">
        <v>1000</v>
      </c>
      <c r="P13" s="111">
        <v>1080</v>
      </c>
      <c r="Q13" s="111">
        <v>1120</v>
      </c>
      <c r="R13" s="111">
        <v>1110</v>
      </c>
      <c r="S13" s="111">
        <v>1090</v>
      </c>
      <c r="T13" s="111">
        <v>1080</v>
      </c>
      <c r="U13" s="111">
        <v>1050</v>
      </c>
      <c r="V13" s="111">
        <v>1050</v>
      </c>
      <c r="W13" s="111">
        <v>1040</v>
      </c>
      <c r="X13" s="111">
        <v>1160</v>
      </c>
    </row>
    <row r="14" spans="1:24" ht="12.75">
      <c r="A14" s="110">
        <v>42675</v>
      </c>
      <c r="B14" s="111">
        <v>600</v>
      </c>
      <c r="C14" s="111">
        <v>940</v>
      </c>
      <c r="D14" s="111">
        <v>1100</v>
      </c>
      <c r="E14" s="111">
        <v>1240</v>
      </c>
      <c r="F14" s="111">
        <v>1320</v>
      </c>
      <c r="G14" s="111">
        <v>1390</v>
      </c>
      <c r="H14" s="111">
        <v>1440</v>
      </c>
      <c r="I14" s="111">
        <v>1490</v>
      </c>
      <c r="J14" s="111">
        <v>1520</v>
      </c>
      <c r="K14" s="111">
        <v>1760</v>
      </c>
      <c r="L14" s="111">
        <v>1290</v>
      </c>
      <c r="M14" s="111">
        <v>630</v>
      </c>
      <c r="N14" s="111">
        <v>870</v>
      </c>
      <c r="O14" s="111">
        <v>1000</v>
      </c>
      <c r="P14" s="111">
        <v>1080</v>
      </c>
      <c r="Q14" s="111">
        <v>1120</v>
      </c>
      <c r="R14" s="111">
        <v>1110</v>
      </c>
      <c r="S14" s="111">
        <v>1090</v>
      </c>
      <c r="T14" s="111">
        <v>1080</v>
      </c>
      <c r="U14" s="111">
        <v>1050</v>
      </c>
      <c r="V14" s="111">
        <v>1050</v>
      </c>
      <c r="W14" s="111">
        <v>1040</v>
      </c>
      <c r="X14" s="111">
        <v>1160</v>
      </c>
    </row>
    <row r="15" spans="1:24" ht="12.75">
      <c r="A15" s="110">
        <v>42705</v>
      </c>
      <c r="B15" s="111">
        <v>600</v>
      </c>
      <c r="C15" s="111">
        <v>940</v>
      </c>
      <c r="D15" s="111">
        <v>1110</v>
      </c>
      <c r="E15" s="111">
        <v>1240</v>
      </c>
      <c r="F15" s="111">
        <v>1320</v>
      </c>
      <c r="G15" s="111">
        <v>1380</v>
      </c>
      <c r="H15" s="111">
        <v>1430</v>
      </c>
      <c r="I15" s="111">
        <v>1480</v>
      </c>
      <c r="J15" s="111">
        <v>1510</v>
      </c>
      <c r="K15" s="111">
        <v>1750</v>
      </c>
      <c r="L15" s="111">
        <v>1290</v>
      </c>
      <c r="M15" s="111">
        <v>640</v>
      </c>
      <c r="N15" s="111">
        <v>870</v>
      </c>
      <c r="O15" s="111">
        <v>1000</v>
      </c>
      <c r="P15" s="111">
        <v>1080</v>
      </c>
      <c r="Q15" s="111">
        <v>1120</v>
      </c>
      <c r="R15" s="111">
        <v>1120</v>
      </c>
      <c r="S15" s="111">
        <v>1090</v>
      </c>
      <c r="T15" s="111">
        <v>1080</v>
      </c>
      <c r="U15" s="111">
        <v>1050</v>
      </c>
      <c r="V15" s="111">
        <v>1050</v>
      </c>
      <c r="W15" s="111">
        <v>1050</v>
      </c>
      <c r="X15" s="111">
        <v>1170</v>
      </c>
    </row>
    <row r="16" spans="1:24" ht="12.75">
      <c r="A16" s="110">
        <v>42736</v>
      </c>
      <c r="B16" s="111">
        <v>620</v>
      </c>
      <c r="C16" s="111">
        <v>940</v>
      </c>
      <c r="D16" s="111">
        <v>1100</v>
      </c>
      <c r="E16" s="111">
        <v>1240</v>
      </c>
      <c r="F16" s="111">
        <v>1310</v>
      </c>
      <c r="G16" s="111">
        <v>1380</v>
      </c>
      <c r="H16" s="111">
        <v>1430</v>
      </c>
      <c r="I16" s="111">
        <v>1470</v>
      </c>
      <c r="J16" s="111">
        <v>1510</v>
      </c>
      <c r="K16" s="111">
        <v>1730</v>
      </c>
      <c r="L16" s="111">
        <v>1280</v>
      </c>
      <c r="M16" s="111">
        <v>640</v>
      </c>
      <c r="N16" s="111">
        <v>870</v>
      </c>
      <c r="O16" s="111">
        <v>1000</v>
      </c>
      <c r="P16" s="111">
        <v>1080</v>
      </c>
      <c r="Q16" s="111">
        <v>1120</v>
      </c>
      <c r="R16" s="111">
        <v>1120</v>
      </c>
      <c r="S16" s="111">
        <v>1100</v>
      </c>
      <c r="T16" s="111">
        <v>1080</v>
      </c>
      <c r="U16" s="111">
        <v>1050</v>
      </c>
      <c r="V16" s="111">
        <v>1050</v>
      </c>
      <c r="W16" s="111">
        <v>1050</v>
      </c>
      <c r="X16" s="111">
        <v>1160</v>
      </c>
    </row>
    <row r="17" spans="1:24" ht="12.75">
      <c r="A17" s="110">
        <v>42767</v>
      </c>
      <c r="B17" s="111">
        <v>620</v>
      </c>
      <c r="C17" s="111">
        <v>940</v>
      </c>
      <c r="D17" s="111">
        <v>1110</v>
      </c>
      <c r="E17" s="111">
        <v>1240</v>
      </c>
      <c r="F17" s="111">
        <v>1320</v>
      </c>
      <c r="G17" s="111">
        <v>1390</v>
      </c>
      <c r="H17" s="111">
        <v>1440</v>
      </c>
      <c r="I17" s="111">
        <v>1490</v>
      </c>
      <c r="J17" s="111">
        <v>1510</v>
      </c>
      <c r="K17" s="111">
        <v>1750</v>
      </c>
      <c r="L17" s="111">
        <v>1290</v>
      </c>
      <c r="M17" s="111">
        <v>630</v>
      </c>
      <c r="N17" s="111">
        <v>870</v>
      </c>
      <c r="O17" s="111">
        <v>1000</v>
      </c>
      <c r="P17" s="111">
        <v>1080</v>
      </c>
      <c r="Q17" s="111">
        <v>1120</v>
      </c>
      <c r="R17" s="111">
        <v>1120</v>
      </c>
      <c r="S17" s="111">
        <v>1100</v>
      </c>
      <c r="T17" s="111">
        <v>1080</v>
      </c>
      <c r="U17" s="111">
        <v>1050</v>
      </c>
      <c r="V17" s="111">
        <v>1050</v>
      </c>
      <c r="W17" s="111">
        <v>1050</v>
      </c>
      <c r="X17" s="111">
        <v>1170</v>
      </c>
    </row>
    <row r="18" spans="1:24" ht="12.75">
      <c r="A18" s="110">
        <v>42795</v>
      </c>
      <c r="B18" s="111">
        <v>620</v>
      </c>
      <c r="C18" s="111">
        <v>950</v>
      </c>
      <c r="D18" s="111">
        <v>1110</v>
      </c>
      <c r="E18" s="111">
        <v>1240</v>
      </c>
      <c r="F18" s="111">
        <v>1320</v>
      </c>
      <c r="G18" s="111">
        <v>1390</v>
      </c>
      <c r="H18" s="111">
        <v>1450</v>
      </c>
      <c r="I18" s="111">
        <v>1500</v>
      </c>
      <c r="J18" s="111">
        <v>1520</v>
      </c>
      <c r="K18" s="111">
        <v>1760</v>
      </c>
      <c r="L18" s="111">
        <v>1300</v>
      </c>
      <c r="M18" s="111">
        <v>630</v>
      </c>
      <c r="N18" s="111">
        <v>870</v>
      </c>
      <c r="O18" s="111">
        <v>1000</v>
      </c>
      <c r="P18" s="111">
        <v>1080</v>
      </c>
      <c r="Q18" s="111">
        <v>1120</v>
      </c>
      <c r="R18" s="111">
        <v>1120</v>
      </c>
      <c r="S18" s="111">
        <v>1100</v>
      </c>
      <c r="T18" s="111">
        <v>1090</v>
      </c>
      <c r="U18" s="111">
        <v>1060</v>
      </c>
      <c r="V18" s="111">
        <v>1060</v>
      </c>
      <c r="W18" s="111">
        <v>1050</v>
      </c>
      <c r="X18" s="111">
        <v>1170</v>
      </c>
    </row>
    <row r="19" spans="1:24" ht="12.75">
      <c r="A19" s="110">
        <v>42826</v>
      </c>
      <c r="B19" s="111">
        <v>620</v>
      </c>
      <c r="C19" s="111">
        <v>950</v>
      </c>
      <c r="D19" s="111">
        <v>1110</v>
      </c>
      <c r="E19" s="111">
        <v>1250</v>
      </c>
      <c r="F19" s="111">
        <v>1330</v>
      </c>
      <c r="G19" s="111">
        <v>1400</v>
      </c>
      <c r="H19" s="111">
        <v>1460</v>
      </c>
      <c r="I19" s="111">
        <v>1500</v>
      </c>
      <c r="J19" s="111">
        <v>1530</v>
      </c>
      <c r="K19" s="111">
        <v>1750</v>
      </c>
      <c r="L19" s="111">
        <v>1310</v>
      </c>
      <c r="M19" s="111">
        <v>630</v>
      </c>
      <c r="N19" s="111">
        <v>880</v>
      </c>
      <c r="O19" s="111">
        <v>1000</v>
      </c>
      <c r="P19" s="111">
        <v>1090</v>
      </c>
      <c r="Q19" s="111">
        <v>1130</v>
      </c>
      <c r="R19" s="111">
        <v>1130</v>
      </c>
      <c r="S19" s="111">
        <v>1110</v>
      </c>
      <c r="T19" s="111">
        <v>1090</v>
      </c>
      <c r="U19" s="111">
        <v>1060</v>
      </c>
      <c r="V19" s="111">
        <v>1050</v>
      </c>
      <c r="W19" s="111">
        <v>1050</v>
      </c>
      <c r="X19" s="111">
        <v>1180</v>
      </c>
    </row>
    <row r="20" spans="1:24" ht="12.75">
      <c r="A20" s="110">
        <v>42856</v>
      </c>
      <c r="B20" s="111">
        <v>620</v>
      </c>
      <c r="C20" s="111">
        <v>950</v>
      </c>
      <c r="D20" s="111">
        <v>1110</v>
      </c>
      <c r="E20" s="111">
        <v>1250</v>
      </c>
      <c r="F20" s="111">
        <v>1340</v>
      </c>
      <c r="G20" s="111">
        <v>1410</v>
      </c>
      <c r="H20" s="111">
        <v>1460</v>
      </c>
      <c r="I20" s="111">
        <v>1510</v>
      </c>
      <c r="J20" s="111">
        <v>1530</v>
      </c>
      <c r="K20" s="111">
        <v>1760</v>
      </c>
      <c r="L20" s="111">
        <v>1310</v>
      </c>
      <c r="M20" s="111">
        <v>630</v>
      </c>
      <c r="N20" s="111">
        <v>880</v>
      </c>
      <c r="O20" s="111">
        <v>1000</v>
      </c>
      <c r="P20" s="111">
        <v>1090</v>
      </c>
      <c r="Q20" s="111">
        <v>1130</v>
      </c>
      <c r="R20" s="111">
        <v>1130</v>
      </c>
      <c r="S20" s="111">
        <v>1110</v>
      </c>
      <c r="T20" s="111">
        <v>1090</v>
      </c>
      <c r="U20" s="111">
        <v>1060</v>
      </c>
      <c r="V20" s="111">
        <v>1060</v>
      </c>
      <c r="W20" s="111">
        <v>1060</v>
      </c>
      <c r="X20" s="111">
        <v>1180</v>
      </c>
    </row>
    <row r="21" spans="1:24" ht="12.75">
      <c r="A21" s="110">
        <v>42887</v>
      </c>
      <c r="B21" s="111">
        <v>620</v>
      </c>
      <c r="C21" s="111">
        <v>950</v>
      </c>
      <c r="D21" s="111">
        <v>1110</v>
      </c>
      <c r="E21" s="111">
        <v>1250</v>
      </c>
      <c r="F21" s="111">
        <v>1340</v>
      </c>
      <c r="G21" s="111">
        <v>1410</v>
      </c>
      <c r="H21" s="111">
        <v>1470</v>
      </c>
      <c r="I21" s="111">
        <v>1520</v>
      </c>
      <c r="J21" s="111">
        <v>1540</v>
      </c>
      <c r="K21" s="111">
        <v>1770</v>
      </c>
      <c r="L21" s="111">
        <v>1320</v>
      </c>
      <c r="M21" s="111">
        <v>630</v>
      </c>
      <c r="N21" s="111">
        <v>880</v>
      </c>
      <c r="O21" s="111">
        <v>1000</v>
      </c>
      <c r="P21" s="111">
        <v>1090</v>
      </c>
      <c r="Q21" s="111">
        <v>1130</v>
      </c>
      <c r="R21" s="111">
        <v>1140</v>
      </c>
      <c r="S21" s="111">
        <v>1110</v>
      </c>
      <c r="T21" s="111">
        <v>1100</v>
      </c>
      <c r="U21" s="111">
        <v>1060</v>
      </c>
      <c r="V21" s="111">
        <v>1060</v>
      </c>
      <c r="W21" s="111">
        <v>1060</v>
      </c>
      <c r="X21" s="111">
        <v>1190</v>
      </c>
    </row>
    <row r="22" spans="1:24" ht="12.75">
      <c r="A22" s="110">
        <v>42917</v>
      </c>
      <c r="B22" s="111">
        <v>620</v>
      </c>
      <c r="C22" s="111">
        <v>960</v>
      </c>
      <c r="D22" s="111">
        <v>1120</v>
      </c>
      <c r="E22" s="111">
        <v>1270</v>
      </c>
      <c r="F22" s="111">
        <v>1350</v>
      </c>
      <c r="G22" s="111">
        <v>1420</v>
      </c>
      <c r="H22" s="111">
        <v>1480</v>
      </c>
      <c r="I22" s="111">
        <v>1530</v>
      </c>
      <c r="J22" s="111">
        <v>1550</v>
      </c>
      <c r="K22" s="111">
        <v>1770</v>
      </c>
      <c r="L22" s="111">
        <v>1330</v>
      </c>
      <c r="M22" s="111">
        <v>630</v>
      </c>
      <c r="N22" s="111">
        <v>880</v>
      </c>
      <c r="O22" s="111">
        <v>1010</v>
      </c>
      <c r="P22" s="111">
        <v>1090</v>
      </c>
      <c r="Q22" s="111">
        <v>1130</v>
      </c>
      <c r="R22" s="111">
        <v>1140</v>
      </c>
      <c r="S22" s="111">
        <v>1120</v>
      </c>
      <c r="T22" s="111">
        <v>1100</v>
      </c>
      <c r="U22" s="111">
        <v>1070</v>
      </c>
      <c r="V22" s="111">
        <v>1060</v>
      </c>
      <c r="W22" s="111">
        <v>1070</v>
      </c>
      <c r="X22" s="111">
        <v>1190</v>
      </c>
    </row>
    <row r="23" spans="1:24" ht="12.75">
      <c r="A23" s="110">
        <v>42948</v>
      </c>
      <c r="B23" s="111">
        <v>620</v>
      </c>
      <c r="C23" s="111">
        <v>960</v>
      </c>
      <c r="D23" s="111">
        <v>1120</v>
      </c>
      <c r="E23" s="111">
        <v>1260</v>
      </c>
      <c r="F23" s="111">
        <v>1340</v>
      </c>
      <c r="G23" s="111">
        <v>1410</v>
      </c>
      <c r="H23" s="111">
        <v>1460</v>
      </c>
      <c r="I23" s="111">
        <v>1520</v>
      </c>
      <c r="J23" s="111">
        <v>1540</v>
      </c>
      <c r="K23" s="111">
        <v>1770</v>
      </c>
      <c r="L23" s="111">
        <v>1320</v>
      </c>
      <c r="M23" s="111">
        <v>620</v>
      </c>
      <c r="N23" s="111">
        <v>880</v>
      </c>
      <c r="O23" s="111">
        <v>1010</v>
      </c>
      <c r="P23" s="111">
        <v>1090</v>
      </c>
      <c r="Q23" s="111">
        <v>1130</v>
      </c>
      <c r="R23" s="111">
        <v>1140</v>
      </c>
      <c r="S23" s="111">
        <v>1120</v>
      </c>
      <c r="T23" s="111">
        <v>1100</v>
      </c>
      <c r="U23" s="111">
        <v>1070</v>
      </c>
      <c r="V23" s="111">
        <v>1060</v>
      </c>
      <c r="W23" s="111">
        <v>1060</v>
      </c>
      <c r="X23" s="111">
        <v>1190</v>
      </c>
    </row>
    <row r="24" spans="1:24" ht="12.75">
      <c r="A24" s="110">
        <v>42979</v>
      </c>
      <c r="B24" s="111">
        <v>610</v>
      </c>
      <c r="C24" s="111">
        <v>950</v>
      </c>
      <c r="D24" s="111">
        <v>1120</v>
      </c>
      <c r="E24" s="111">
        <v>1260</v>
      </c>
      <c r="F24" s="111">
        <v>1340</v>
      </c>
      <c r="G24" s="111">
        <v>1420</v>
      </c>
      <c r="H24" s="111">
        <v>1480</v>
      </c>
      <c r="I24" s="111">
        <v>1530</v>
      </c>
      <c r="J24" s="111">
        <v>1550</v>
      </c>
      <c r="K24" s="111">
        <v>1770</v>
      </c>
      <c r="L24" s="111">
        <v>1320</v>
      </c>
      <c r="M24" s="111">
        <v>640</v>
      </c>
      <c r="N24" s="111">
        <v>880</v>
      </c>
      <c r="O24" s="111">
        <v>1010</v>
      </c>
      <c r="P24" s="111">
        <v>1090</v>
      </c>
      <c r="Q24" s="111">
        <v>1130</v>
      </c>
      <c r="R24" s="111">
        <v>1140</v>
      </c>
      <c r="S24" s="111">
        <v>1130</v>
      </c>
      <c r="T24" s="111">
        <v>1110</v>
      </c>
      <c r="U24" s="111">
        <v>1070</v>
      </c>
      <c r="V24" s="111">
        <v>1070</v>
      </c>
      <c r="W24" s="111">
        <v>1060</v>
      </c>
      <c r="X24" s="111">
        <v>1190</v>
      </c>
    </row>
    <row r="25" spans="1:24" ht="12.75">
      <c r="A25" s="110">
        <v>43009</v>
      </c>
      <c r="B25" s="111">
        <v>610</v>
      </c>
      <c r="C25" s="111">
        <v>950</v>
      </c>
      <c r="D25" s="111">
        <v>1110</v>
      </c>
      <c r="E25" s="111">
        <v>1260</v>
      </c>
      <c r="F25" s="111">
        <v>1340</v>
      </c>
      <c r="G25" s="111">
        <v>1410</v>
      </c>
      <c r="H25" s="111">
        <v>1470</v>
      </c>
      <c r="I25" s="111">
        <v>1520</v>
      </c>
      <c r="J25" s="111">
        <v>1540</v>
      </c>
      <c r="K25" s="111">
        <v>1760</v>
      </c>
      <c r="L25" s="111">
        <v>1310</v>
      </c>
      <c r="M25" s="111">
        <v>650</v>
      </c>
      <c r="N25" s="111">
        <v>880</v>
      </c>
      <c r="O25" s="111">
        <v>1010</v>
      </c>
      <c r="P25" s="111">
        <v>1090</v>
      </c>
      <c r="Q25" s="111">
        <v>1130</v>
      </c>
      <c r="R25" s="111">
        <v>1140</v>
      </c>
      <c r="S25" s="111">
        <v>1120</v>
      </c>
      <c r="T25" s="111">
        <v>1110</v>
      </c>
      <c r="U25" s="111">
        <v>1070</v>
      </c>
      <c r="V25" s="111">
        <v>1060</v>
      </c>
      <c r="W25" s="111">
        <v>1060</v>
      </c>
      <c r="X25" s="111">
        <v>1180</v>
      </c>
    </row>
    <row r="26" spans="1:24" ht="12.75">
      <c r="A26" s="110">
        <v>43040</v>
      </c>
      <c r="B26" s="111">
        <v>620</v>
      </c>
      <c r="C26" s="111">
        <v>950</v>
      </c>
      <c r="D26" s="111">
        <v>1110</v>
      </c>
      <c r="E26" s="111">
        <v>1260</v>
      </c>
      <c r="F26" s="111">
        <v>1340</v>
      </c>
      <c r="G26" s="111">
        <v>1410</v>
      </c>
      <c r="H26" s="111">
        <v>1470</v>
      </c>
      <c r="I26" s="111">
        <v>1520</v>
      </c>
      <c r="J26" s="111">
        <v>1540</v>
      </c>
      <c r="K26" s="111">
        <v>1760</v>
      </c>
      <c r="L26" s="111">
        <v>1310</v>
      </c>
      <c r="M26" s="111">
        <v>650</v>
      </c>
      <c r="N26" s="111">
        <v>880</v>
      </c>
      <c r="O26" s="111">
        <v>1010</v>
      </c>
      <c r="P26" s="111">
        <v>1090</v>
      </c>
      <c r="Q26" s="111">
        <v>1130</v>
      </c>
      <c r="R26" s="111">
        <v>1140</v>
      </c>
      <c r="S26" s="111">
        <v>1120</v>
      </c>
      <c r="T26" s="111">
        <v>1110</v>
      </c>
      <c r="U26" s="111">
        <v>1070</v>
      </c>
      <c r="V26" s="111">
        <v>1070</v>
      </c>
      <c r="W26" s="111">
        <v>1060</v>
      </c>
      <c r="X26" s="111">
        <v>1180</v>
      </c>
    </row>
    <row r="27" spans="1:24" ht="12.75">
      <c r="A27" s="110">
        <v>43070</v>
      </c>
      <c r="B27" s="111">
        <v>630</v>
      </c>
      <c r="C27" s="111">
        <v>960</v>
      </c>
      <c r="D27" s="111">
        <v>1120</v>
      </c>
      <c r="E27" s="111">
        <v>1260</v>
      </c>
      <c r="F27" s="111">
        <v>1340</v>
      </c>
      <c r="G27" s="111">
        <v>1400</v>
      </c>
      <c r="H27" s="111">
        <v>1450</v>
      </c>
      <c r="I27" s="111">
        <v>1500</v>
      </c>
      <c r="J27" s="111">
        <v>1530</v>
      </c>
      <c r="K27" s="111">
        <v>1750</v>
      </c>
      <c r="L27" s="111">
        <v>1310</v>
      </c>
      <c r="M27" s="111">
        <v>650</v>
      </c>
      <c r="N27" s="111">
        <v>880</v>
      </c>
      <c r="O27" s="111">
        <v>1010</v>
      </c>
      <c r="P27" s="111">
        <v>1090</v>
      </c>
      <c r="Q27" s="111">
        <v>1130</v>
      </c>
      <c r="R27" s="111">
        <v>1140</v>
      </c>
      <c r="S27" s="111">
        <v>1120</v>
      </c>
      <c r="T27" s="111">
        <v>1100</v>
      </c>
      <c r="U27" s="111">
        <v>1070</v>
      </c>
      <c r="V27" s="111">
        <v>1070</v>
      </c>
      <c r="W27" s="111">
        <v>1060</v>
      </c>
      <c r="X27" s="111">
        <v>1180</v>
      </c>
    </row>
    <row r="28" spans="1:24" ht="12.75">
      <c r="A28" s="110">
        <v>43101</v>
      </c>
      <c r="B28" s="111">
        <v>640</v>
      </c>
      <c r="C28" s="111">
        <v>950</v>
      </c>
      <c r="D28" s="111">
        <v>1110</v>
      </c>
      <c r="E28" s="111">
        <v>1250</v>
      </c>
      <c r="F28" s="111">
        <v>1330</v>
      </c>
      <c r="G28" s="111">
        <v>1390</v>
      </c>
      <c r="H28" s="111">
        <v>1450</v>
      </c>
      <c r="I28" s="111">
        <v>1500</v>
      </c>
      <c r="J28" s="111">
        <v>1530</v>
      </c>
      <c r="K28" s="111">
        <v>1740</v>
      </c>
      <c r="L28" s="111">
        <v>1300</v>
      </c>
      <c r="M28" s="111">
        <v>660</v>
      </c>
      <c r="N28" s="111">
        <v>880</v>
      </c>
      <c r="O28" s="111">
        <v>1010</v>
      </c>
      <c r="P28" s="111">
        <v>1090</v>
      </c>
      <c r="Q28" s="111">
        <v>1130</v>
      </c>
      <c r="R28" s="111">
        <v>1140</v>
      </c>
      <c r="S28" s="111">
        <v>1120</v>
      </c>
      <c r="T28" s="111">
        <v>1100</v>
      </c>
      <c r="U28" s="111">
        <v>1070</v>
      </c>
      <c r="V28" s="111">
        <v>1070</v>
      </c>
      <c r="W28" s="111">
        <v>1060</v>
      </c>
      <c r="X28" s="111">
        <v>1180</v>
      </c>
    </row>
    <row r="29" spans="1:24" ht="12.75">
      <c r="A29" s="110">
        <v>43132</v>
      </c>
      <c r="B29" s="111">
        <v>640</v>
      </c>
      <c r="C29" s="111">
        <v>950</v>
      </c>
      <c r="D29" s="111">
        <v>1110</v>
      </c>
      <c r="E29" s="111">
        <v>1260</v>
      </c>
      <c r="F29" s="111">
        <v>1340</v>
      </c>
      <c r="G29" s="111">
        <v>1400</v>
      </c>
      <c r="H29" s="111">
        <v>1460</v>
      </c>
      <c r="I29" s="111">
        <v>1500</v>
      </c>
      <c r="J29" s="111">
        <v>1540</v>
      </c>
      <c r="K29" s="111">
        <v>1750</v>
      </c>
      <c r="L29" s="111">
        <v>1310</v>
      </c>
      <c r="M29" s="111">
        <v>650</v>
      </c>
      <c r="N29" s="111">
        <v>880</v>
      </c>
      <c r="O29" s="111">
        <v>1010</v>
      </c>
      <c r="P29" s="111">
        <v>1090</v>
      </c>
      <c r="Q29" s="111">
        <v>1130</v>
      </c>
      <c r="R29" s="111">
        <v>1140</v>
      </c>
      <c r="S29" s="111">
        <v>1120</v>
      </c>
      <c r="T29" s="111">
        <v>1100</v>
      </c>
      <c r="U29" s="111">
        <v>1070</v>
      </c>
      <c r="V29" s="111">
        <v>1070</v>
      </c>
      <c r="W29" s="111">
        <v>1060</v>
      </c>
      <c r="X29" s="111">
        <v>1180</v>
      </c>
    </row>
    <row r="30" spans="1:24" ht="12.75">
      <c r="A30" s="110">
        <v>43160</v>
      </c>
      <c r="B30" s="111">
        <v>640</v>
      </c>
      <c r="C30" s="111">
        <v>950</v>
      </c>
      <c r="D30" s="111">
        <v>1120</v>
      </c>
      <c r="E30" s="111">
        <v>1260</v>
      </c>
      <c r="F30" s="111">
        <v>1340</v>
      </c>
      <c r="G30" s="111">
        <v>1400</v>
      </c>
      <c r="H30" s="111">
        <v>1470</v>
      </c>
      <c r="I30" s="111">
        <v>1510</v>
      </c>
      <c r="J30" s="111">
        <v>1540</v>
      </c>
      <c r="K30" s="111">
        <v>1760</v>
      </c>
      <c r="L30" s="111">
        <v>1310</v>
      </c>
      <c r="M30" s="111">
        <v>650</v>
      </c>
      <c r="N30" s="111">
        <v>880</v>
      </c>
      <c r="O30" s="111">
        <v>1010</v>
      </c>
      <c r="P30" s="111">
        <v>1100</v>
      </c>
      <c r="Q30" s="111">
        <v>1140</v>
      </c>
      <c r="R30" s="111">
        <v>1150</v>
      </c>
      <c r="S30" s="111">
        <v>1130</v>
      </c>
      <c r="T30" s="111">
        <v>1110</v>
      </c>
      <c r="U30" s="111">
        <v>1080</v>
      </c>
      <c r="V30" s="111">
        <v>1070</v>
      </c>
      <c r="W30" s="111">
        <v>1070</v>
      </c>
      <c r="X30" s="111">
        <v>1190</v>
      </c>
    </row>
    <row r="31" spans="1:24" ht="12.75">
      <c r="A31" s="110">
        <v>43191</v>
      </c>
      <c r="B31" s="111">
        <v>640</v>
      </c>
      <c r="C31" s="111">
        <v>950</v>
      </c>
      <c r="D31" s="111">
        <v>1120</v>
      </c>
      <c r="E31" s="111">
        <v>1260</v>
      </c>
      <c r="F31" s="111">
        <v>1350</v>
      </c>
      <c r="G31" s="111">
        <v>1410</v>
      </c>
      <c r="H31" s="111">
        <v>1480</v>
      </c>
      <c r="I31" s="111">
        <v>1520</v>
      </c>
      <c r="J31" s="111">
        <v>1550</v>
      </c>
      <c r="K31" s="111">
        <v>1760</v>
      </c>
      <c r="L31" s="111">
        <v>1320</v>
      </c>
      <c r="M31" s="111">
        <v>640</v>
      </c>
      <c r="N31" s="111">
        <v>880</v>
      </c>
      <c r="O31" s="111">
        <v>1010</v>
      </c>
      <c r="P31" s="111">
        <v>1100</v>
      </c>
      <c r="Q31" s="111">
        <v>1140</v>
      </c>
      <c r="R31" s="111">
        <v>1150</v>
      </c>
      <c r="S31" s="111">
        <v>1130</v>
      </c>
      <c r="T31" s="111">
        <v>1110</v>
      </c>
      <c r="U31" s="111">
        <v>1080</v>
      </c>
      <c r="V31" s="111">
        <v>1070</v>
      </c>
      <c r="W31" s="111">
        <v>1070</v>
      </c>
      <c r="X31" s="111">
        <v>1190</v>
      </c>
    </row>
    <row r="32" spans="1:24" ht="12.75">
      <c r="A32" s="110">
        <v>43221</v>
      </c>
      <c r="B32" s="111">
        <v>650</v>
      </c>
      <c r="C32" s="111">
        <v>950</v>
      </c>
      <c r="D32" s="111">
        <v>1120</v>
      </c>
      <c r="E32" s="111">
        <v>1260</v>
      </c>
      <c r="F32" s="111">
        <v>1350</v>
      </c>
      <c r="G32" s="111">
        <v>1410</v>
      </c>
      <c r="H32" s="111">
        <v>1480</v>
      </c>
      <c r="I32" s="111">
        <v>1530</v>
      </c>
      <c r="J32" s="111">
        <v>1560</v>
      </c>
      <c r="K32" s="111">
        <v>1770</v>
      </c>
      <c r="L32" s="111">
        <v>1330</v>
      </c>
      <c r="M32" s="111">
        <v>650</v>
      </c>
      <c r="N32" s="111">
        <v>880</v>
      </c>
      <c r="O32" s="111">
        <v>1010</v>
      </c>
      <c r="P32" s="111">
        <v>1100</v>
      </c>
      <c r="Q32" s="111">
        <v>1140</v>
      </c>
      <c r="R32" s="111">
        <v>1160</v>
      </c>
      <c r="S32" s="111">
        <v>1140</v>
      </c>
      <c r="T32" s="111">
        <v>1120</v>
      </c>
      <c r="U32" s="111">
        <v>1080</v>
      </c>
      <c r="V32" s="111">
        <v>1070</v>
      </c>
      <c r="W32" s="111">
        <v>1070</v>
      </c>
      <c r="X32" s="111">
        <v>1200</v>
      </c>
    </row>
    <row r="33" spans="1:24" ht="12.75">
      <c r="A33" s="110">
        <v>43252</v>
      </c>
      <c r="B33" s="111">
        <v>640</v>
      </c>
      <c r="C33" s="111">
        <v>950</v>
      </c>
      <c r="D33" s="111">
        <v>1120</v>
      </c>
      <c r="E33" s="111">
        <v>1270</v>
      </c>
      <c r="F33" s="111">
        <v>1350</v>
      </c>
      <c r="G33" s="111">
        <v>1420</v>
      </c>
      <c r="H33" s="111">
        <v>1500</v>
      </c>
      <c r="I33" s="111">
        <v>1550</v>
      </c>
      <c r="J33" s="111">
        <v>1570</v>
      </c>
      <c r="K33" s="111">
        <v>1790</v>
      </c>
      <c r="L33" s="111">
        <v>1340</v>
      </c>
      <c r="M33" s="111">
        <v>640</v>
      </c>
      <c r="N33" s="111">
        <v>880</v>
      </c>
      <c r="O33" s="111">
        <v>1020</v>
      </c>
      <c r="P33" s="111">
        <v>1100</v>
      </c>
      <c r="Q33" s="111">
        <v>1140</v>
      </c>
      <c r="R33" s="111">
        <v>1160</v>
      </c>
      <c r="S33" s="111">
        <v>1140</v>
      </c>
      <c r="T33" s="111">
        <v>1120</v>
      </c>
      <c r="U33" s="111">
        <v>1090</v>
      </c>
      <c r="V33" s="111">
        <v>1080</v>
      </c>
      <c r="W33" s="111">
        <v>1080</v>
      </c>
      <c r="X33" s="111">
        <v>1200</v>
      </c>
    </row>
    <row r="34" spans="1:24" ht="12.75">
      <c r="A34" s="110">
        <v>43282</v>
      </c>
      <c r="B34" s="111">
        <v>640</v>
      </c>
      <c r="C34" s="111">
        <v>960</v>
      </c>
      <c r="D34" s="111">
        <v>1130</v>
      </c>
      <c r="E34" s="111">
        <v>1280</v>
      </c>
      <c r="F34" s="111">
        <v>1360</v>
      </c>
      <c r="G34" s="111">
        <v>1430</v>
      </c>
      <c r="H34" s="111">
        <v>1500</v>
      </c>
      <c r="I34" s="111">
        <v>1560</v>
      </c>
      <c r="J34" s="111">
        <v>1580</v>
      </c>
      <c r="K34" s="111">
        <v>1790</v>
      </c>
      <c r="L34" s="111">
        <v>1350</v>
      </c>
      <c r="M34" s="111">
        <v>630</v>
      </c>
      <c r="N34" s="111">
        <v>880</v>
      </c>
      <c r="O34" s="111">
        <v>1020</v>
      </c>
      <c r="P34" s="111">
        <v>1110</v>
      </c>
      <c r="Q34" s="111">
        <v>1150</v>
      </c>
      <c r="R34" s="111">
        <v>1160</v>
      </c>
      <c r="S34" s="111">
        <v>1140</v>
      </c>
      <c r="T34" s="111">
        <v>1120</v>
      </c>
      <c r="U34" s="111">
        <v>1090</v>
      </c>
      <c r="V34" s="111">
        <v>1080</v>
      </c>
      <c r="W34" s="111">
        <v>1080</v>
      </c>
      <c r="X34" s="111">
        <v>1210</v>
      </c>
    </row>
    <row r="35" spans="1:24" ht="12.75">
      <c r="A35" s="110">
        <v>43313</v>
      </c>
      <c r="B35" s="111">
        <v>640</v>
      </c>
      <c r="C35" s="111">
        <v>960</v>
      </c>
      <c r="D35" s="111">
        <v>1130</v>
      </c>
      <c r="E35" s="111">
        <v>1270</v>
      </c>
      <c r="F35" s="111">
        <v>1350</v>
      </c>
      <c r="G35" s="111">
        <v>1410</v>
      </c>
      <c r="H35" s="111">
        <v>1480</v>
      </c>
      <c r="I35" s="111">
        <v>1530</v>
      </c>
      <c r="J35" s="111">
        <v>1570</v>
      </c>
      <c r="K35" s="111">
        <v>1780</v>
      </c>
      <c r="L35" s="111">
        <v>1330</v>
      </c>
      <c r="M35" s="111">
        <v>630</v>
      </c>
      <c r="N35" s="111">
        <v>880</v>
      </c>
      <c r="O35" s="111">
        <v>1020</v>
      </c>
      <c r="P35" s="111">
        <v>1100</v>
      </c>
      <c r="Q35" s="111">
        <v>1140</v>
      </c>
      <c r="R35" s="111">
        <v>1160</v>
      </c>
      <c r="S35" s="111">
        <v>1140</v>
      </c>
      <c r="T35" s="111">
        <v>1120</v>
      </c>
      <c r="U35" s="111">
        <v>1090</v>
      </c>
      <c r="V35" s="111">
        <v>1080</v>
      </c>
      <c r="W35" s="111">
        <v>1080</v>
      </c>
      <c r="X35" s="111">
        <v>1200</v>
      </c>
    </row>
    <row r="36" spans="1:24" ht="12.75">
      <c r="A36" s="110">
        <v>43344</v>
      </c>
      <c r="B36" s="111">
        <v>620</v>
      </c>
      <c r="C36" s="111">
        <v>950</v>
      </c>
      <c r="D36" s="111">
        <v>1120</v>
      </c>
      <c r="E36" s="111">
        <v>1270</v>
      </c>
      <c r="F36" s="111">
        <v>1350</v>
      </c>
      <c r="G36" s="111">
        <v>1420</v>
      </c>
      <c r="H36" s="111">
        <v>1490</v>
      </c>
      <c r="I36" s="111">
        <v>1540</v>
      </c>
      <c r="J36" s="111">
        <v>1580</v>
      </c>
      <c r="K36" s="111">
        <v>1790</v>
      </c>
      <c r="L36" s="111">
        <v>1330</v>
      </c>
      <c r="M36" s="111">
        <v>640</v>
      </c>
      <c r="N36" s="111">
        <v>880</v>
      </c>
      <c r="O36" s="111">
        <v>1020</v>
      </c>
      <c r="P36" s="111">
        <v>1110</v>
      </c>
      <c r="Q36" s="111">
        <v>1150</v>
      </c>
      <c r="R36" s="111">
        <v>1170</v>
      </c>
      <c r="S36" s="111">
        <v>1150</v>
      </c>
      <c r="T36" s="111">
        <v>1130</v>
      </c>
      <c r="U36" s="111">
        <v>1100</v>
      </c>
      <c r="V36" s="111">
        <v>1080</v>
      </c>
      <c r="W36" s="111">
        <v>1080</v>
      </c>
      <c r="X36" s="111">
        <v>1200</v>
      </c>
    </row>
    <row r="37" spans="1:24" ht="12.75">
      <c r="A37" s="110">
        <v>43374</v>
      </c>
      <c r="B37" s="111">
        <v>630</v>
      </c>
      <c r="C37" s="111">
        <v>950</v>
      </c>
      <c r="D37" s="111">
        <v>1120</v>
      </c>
      <c r="E37" s="111">
        <v>1270</v>
      </c>
      <c r="F37" s="111">
        <v>1350</v>
      </c>
      <c r="G37" s="111">
        <v>1420</v>
      </c>
      <c r="H37" s="111">
        <v>1490</v>
      </c>
      <c r="I37" s="111">
        <v>1540</v>
      </c>
      <c r="J37" s="111">
        <v>1580</v>
      </c>
      <c r="K37" s="111">
        <v>1770</v>
      </c>
      <c r="L37" s="111">
        <v>1320</v>
      </c>
      <c r="M37" s="111">
        <v>650</v>
      </c>
      <c r="N37" s="111">
        <v>880</v>
      </c>
      <c r="O37" s="111">
        <v>1020</v>
      </c>
      <c r="P37" s="111">
        <v>1100</v>
      </c>
      <c r="Q37" s="111">
        <v>1150</v>
      </c>
      <c r="R37" s="111">
        <v>1170</v>
      </c>
      <c r="S37" s="111">
        <v>1150</v>
      </c>
      <c r="T37" s="111">
        <v>1130</v>
      </c>
      <c r="U37" s="111">
        <v>1100</v>
      </c>
      <c r="V37" s="111">
        <v>1080</v>
      </c>
      <c r="W37" s="111">
        <v>1080</v>
      </c>
      <c r="X37" s="111">
        <v>1190</v>
      </c>
    </row>
    <row r="38" spans="1:24" ht="12.75">
      <c r="A38" s="110">
        <v>43405</v>
      </c>
      <c r="B38" s="111">
        <v>640</v>
      </c>
      <c r="C38" s="111">
        <v>950</v>
      </c>
      <c r="D38" s="111">
        <v>1120</v>
      </c>
      <c r="E38" s="111">
        <v>1260</v>
      </c>
      <c r="F38" s="111">
        <v>1350</v>
      </c>
      <c r="G38" s="111">
        <v>1410</v>
      </c>
      <c r="H38" s="111">
        <v>1480</v>
      </c>
      <c r="I38" s="111">
        <v>1530</v>
      </c>
      <c r="J38" s="111">
        <v>1570</v>
      </c>
      <c r="K38" s="111">
        <v>1770</v>
      </c>
      <c r="L38" s="111">
        <v>1320</v>
      </c>
      <c r="M38" s="111">
        <v>660</v>
      </c>
      <c r="N38" s="111">
        <v>890</v>
      </c>
      <c r="O38" s="111">
        <v>1020</v>
      </c>
      <c r="P38" s="111">
        <v>1110</v>
      </c>
      <c r="Q38" s="111">
        <v>1150</v>
      </c>
      <c r="R38" s="111">
        <v>1170</v>
      </c>
      <c r="S38" s="111">
        <v>1150</v>
      </c>
      <c r="T38" s="111">
        <v>1130</v>
      </c>
      <c r="U38" s="111">
        <v>1100</v>
      </c>
      <c r="V38" s="111">
        <v>1080</v>
      </c>
      <c r="W38" s="111">
        <v>1080</v>
      </c>
      <c r="X38" s="111">
        <v>1190</v>
      </c>
    </row>
    <row r="39" spans="1:24" ht="12.75">
      <c r="A39" s="110">
        <v>43435</v>
      </c>
      <c r="B39" s="111">
        <v>650</v>
      </c>
      <c r="C39" s="111">
        <v>960</v>
      </c>
      <c r="D39" s="111">
        <v>1120</v>
      </c>
      <c r="E39" s="111">
        <v>1260</v>
      </c>
      <c r="F39" s="111">
        <v>1340</v>
      </c>
      <c r="G39" s="111">
        <v>1400</v>
      </c>
      <c r="H39" s="111">
        <v>1460</v>
      </c>
      <c r="I39" s="111">
        <v>1510</v>
      </c>
      <c r="J39" s="111">
        <v>1550</v>
      </c>
      <c r="K39" s="111">
        <v>1750</v>
      </c>
      <c r="L39" s="111">
        <v>1310</v>
      </c>
      <c r="M39" s="111">
        <v>660</v>
      </c>
      <c r="N39" s="111">
        <v>890</v>
      </c>
      <c r="O39" s="111">
        <v>1030</v>
      </c>
      <c r="P39" s="111">
        <v>1110</v>
      </c>
      <c r="Q39" s="111">
        <v>1150</v>
      </c>
      <c r="R39" s="111">
        <v>1170</v>
      </c>
      <c r="S39" s="111">
        <v>1150</v>
      </c>
      <c r="T39" s="111">
        <v>1130</v>
      </c>
      <c r="U39" s="111">
        <v>1090</v>
      </c>
      <c r="V39" s="111">
        <v>1080</v>
      </c>
      <c r="W39" s="111">
        <v>1080</v>
      </c>
      <c r="X39" s="111">
        <v>1200</v>
      </c>
    </row>
    <row r="40" spans="1:24" ht="12.75">
      <c r="A40" s="110">
        <v>43466</v>
      </c>
      <c r="B40" s="111">
        <v>650</v>
      </c>
      <c r="C40" s="111">
        <v>960</v>
      </c>
      <c r="D40" s="111">
        <v>1120</v>
      </c>
      <c r="E40" s="111">
        <v>1260</v>
      </c>
      <c r="F40" s="111">
        <v>1340</v>
      </c>
      <c r="G40" s="111">
        <v>1400</v>
      </c>
      <c r="H40" s="111">
        <v>1460</v>
      </c>
      <c r="I40" s="111">
        <v>1510</v>
      </c>
      <c r="J40" s="111">
        <v>1550</v>
      </c>
      <c r="K40" s="111">
        <v>1750</v>
      </c>
      <c r="L40" s="111">
        <v>1310</v>
      </c>
      <c r="M40" s="111">
        <v>670</v>
      </c>
      <c r="N40" s="111">
        <v>890</v>
      </c>
      <c r="O40" s="111">
        <v>1030</v>
      </c>
      <c r="P40" s="111">
        <v>1110</v>
      </c>
      <c r="Q40" s="111">
        <v>1150</v>
      </c>
      <c r="R40" s="111">
        <v>1170</v>
      </c>
      <c r="S40" s="111">
        <v>1150</v>
      </c>
      <c r="T40" s="111">
        <v>1130</v>
      </c>
      <c r="U40" s="111">
        <v>1100</v>
      </c>
      <c r="V40" s="111">
        <v>1080</v>
      </c>
      <c r="W40" s="111">
        <v>1080</v>
      </c>
      <c r="X40" s="111">
        <v>1200</v>
      </c>
    </row>
    <row r="41" spans="1:24" ht="12.75">
      <c r="A41" s="110">
        <v>43497</v>
      </c>
      <c r="B41" s="111">
        <v>650</v>
      </c>
      <c r="C41" s="111">
        <v>960</v>
      </c>
      <c r="D41" s="111">
        <v>1120</v>
      </c>
      <c r="E41" s="111">
        <v>1270</v>
      </c>
      <c r="F41" s="111">
        <v>1350</v>
      </c>
      <c r="G41" s="111">
        <v>1410</v>
      </c>
      <c r="H41" s="111">
        <v>1480</v>
      </c>
      <c r="I41" s="111">
        <v>1530</v>
      </c>
      <c r="J41" s="111">
        <v>1570</v>
      </c>
      <c r="K41" s="111">
        <v>1760</v>
      </c>
      <c r="L41" s="111">
        <v>1320</v>
      </c>
      <c r="M41" s="111">
        <v>660</v>
      </c>
      <c r="N41" s="111">
        <v>890</v>
      </c>
      <c r="O41" s="111">
        <v>1020</v>
      </c>
      <c r="P41" s="111">
        <v>1110</v>
      </c>
      <c r="Q41" s="111">
        <v>1160</v>
      </c>
      <c r="R41" s="111">
        <v>1170</v>
      </c>
      <c r="S41" s="111">
        <v>1150</v>
      </c>
      <c r="T41" s="111">
        <v>1130</v>
      </c>
      <c r="U41" s="111">
        <v>1100</v>
      </c>
      <c r="V41" s="111">
        <v>1090</v>
      </c>
      <c r="W41" s="111">
        <v>1080</v>
      </c>
      <c r="X41" s="111">
        <v>1200</v>
      </c>
    </row>
    <row r="42" spans="1:24" ht="12.75">
      <c r="A42" s="110">
        <v>43525</v>
      </c>
      <c r="B42" s="111">
        <v>650</v>
      </c>
      <c r="C42" s="111">
        <v>960</v>
      </c>
      <c r="D42" s="111">
        <v>1130</v>
      </c>
      <c r="E42" s="111">
        <v>1270</v>
      </c>
      <c r="F42" s="111">
        <v>1360</v>
      </c>
      <c r="G42" s="111">
        <v>1420</v>
      </c>
      <c r="H42" s="111">
        <v>1490</v>
      </c>
      <c r="I42" s="111">
        <v>1540</v>
      </c>
      <c r="J42" s="111">
        <v>1580</v>
      </c>
      <c r="K42" s="111">
        <v>1770</v>
      </c>
      <c r="L42" s="111">
        <v>1330</v>
      </c>
      <c r="M42" s="111">
        <v>660</v>
      </c>
      <c r="N42" s="111">
        <v>890</v>
      </c>
      <c r="O42" s="111">
        <v>1030</v>
      </c>
      <c r="P42" s="111">
        <v>1110</v>
      </c>
      <c r="Q42" s="111">
        <v>1160</v>
      </c>
      <c r="R42" s="111">
        <v>1180</v>
      </c>
      <c r="S42" s="111">
        <v>1160</v>
      </c>
      <c r="T42" s="111">
        <v>1140</v>
      </c>
      <c r="U42" s="111">
        <v>1110</v>
      </c>
      <c r="V42" s="111">
        <v>1090</v>
      </c>
      <c r="W42" s="111">
        <v>1090</v>
      </c>
      <c r="X42" s="111">
        <v>1210</v>
      </c>
    </row>
    <row r="43" spans="1:24" ht="12.75">
      <c r="A43" s="110">
        <v>43556</v>
      </c>
      <c r="B43" s="111">
        <v>650</v>
      </c>
      <c r="C43" s="111">
        <v>960</v>
      </c>
      <c r="D43" s="111">
        <v>1130</v>
      </c>
      <c r="E43" s="111">
        <v>1280</v>
      </c>
      <c r="F43" s="111">
        <v>1370</v>
      </c>
      <c r="G43" s="111">
        <v>1430</v>
      </c>
      <c r="H43" s="111">
        <v>1500</v>
      </c>
      <c r="I43" s="111">
        <v>1550</v>
      </c>
      <c r="J43" s="111">
        <v>1590</v>
      </c>
      <c r="K43" s="111">
        <v>1780</v>
      </c>
      <c r="L43" s="111">
        <v>1340</v>
      </c>
      <c r="M43" s="111">
        <v>660</v>
      </c>
      <c r="N43" s="111">
        <v>890</v>
      </c>
      <c r="O43" s="111">
        <v>1030</v>
      </c>
      <c r="P43" s="111">
        <v>1120</v>
      </c>
      <c r="Q43" s="111">
        <v>1170</v>
      </c>
      <c r="R43" s="111">
        <v>1190</v>
      </c>
      <c r="S43" s="111">
        <v>1170</v>
      </c>
      <c r="T43" s="111">
        <v>1140</v>
      </c>
      <c r="U43" s="111">
        <v>1110</v>
      </c>
      <c r="V43" s="111">
        <v>1090</v>
      </c>
      <c r="W43" s="111">
        <v>1090</v>
      </c>
      <c r="X43" s="111">
        <v>1210</v>
      </c>
    </row>
    <row r="44" spans="1:24" ht="12.75">
      <c r="A44" s="110">
        <v>43586</v>
      </c>
      <c r="B44" s="111">
        <v>660</v>
      </c>
      <c r="C44" s="111">
        <v>960</v>
      </c>
      <c r="D44" s="111">
        <v>1130</v>
      </c>
      <c r="E44" s="111">
        <v>1280</v>
      </c>
      <c r="F44" s="111">
        <v>1370</v>
      </c>
      <c r="G44" s="111">
        <v>1440</v>
      </c>
      <c r="H44" s="111">
        <v>1510</v>
      </c>
      <c r="I44" s="111">
        <v>1570</v>
      </c>
      <c r="J44" s="111">
        <v>1600</v>
      </c>
      <c r="K44" s="111">
        <v>1790</v>
      </c>
      <c r="L44" s="111">
        <v>1350</v>
      </c>
      <c r="M44" s="111">
        <v>660</v>
      </c>
      <c r="N44" s="111">
        <v>890</v>
      </c>
      <c r="O44" s="111">
        <v>1030</v>
      </c>
      <c r="P44" s="111">
        <v>1120</v>
      </c>
      <c r="Q44" s="111">
        <v>1170</v>
      </c>
      <c r="R44" s="111">
        <v>1190</v>
      </c>
      <c r="S44" s="111">
        <v>1180</v>
      </c>
      <c r="T44" s="111">
        <v>1150</v>
      </c>
      <c r="U44" s="111">
        <v>1120</v>
      </c>
      <c r="V44" s="111">
        <v>1100</v>
      </c>
      <c r="W44" s="111">
        <v>1100</v>
      </c>
      <c r="X44" s="111">
        <v>1220</v>
      </c>
    </row>
    <row r="45" spans="1:24" ht="12.75">
      <c r="A45" s="110">
        <v>43617</v>
      </c>
      <c r="B45" s="111">
        <v>660</v>
      </c>
      <c r="C45" s="111">
        <v>970</v>
      </c>
      <c r="D45" s="111">
        <v>1140</v>
      </c>
      <c r="E45" s="111">
        <v>1280</v>
      </c>
      <c r="F45" s="111">
        <v>1370</v>
      </c>
      <c r="G45" s="111">
        <v>1440</v>
      </c>
      <c r="H45" s="111">
        <v>1520</v>
      </c>
      <c r="I45" s="111">
        <v>1570</v>
      </c>
      <c r="J45" s="111">
        <v>1610</v>
      </c>
      <c r="K45" s="111">
        <v>1800</v>
      </c>
      <c r="L45" s="111">
        <v>1360</v>
      </c>
      <c r="M45" s="111">
        <v>660</v>
      </c>
      <c r="N45" s="111">
        <v>890</v>
      </c>
      <c r="O45" s="111">
        <v>1030</v>
      </c>
      <c r="P45" s="111">
        <v>1120</v>
      </c>
      <c r="Q45" s="111">
        <v>1170</v>
      </c>
      <c r="R45" s="111">
        <v>1190</v>
      </c>
      <c r="S45" s="111">
        <v>1180</v>
      </c>
      <c r="T45" s="111">
        <v>1150</v>
      </c>
      <c r="U45" s="111">
        <v>1120</v>
      </c>
      <c r="V45" s="111">
        <v>1100</v>
      </c>
      <c r="W45" s="111">
        <v>1100</v>
      </c>
      <c r="X45" s="111">
        <v>1220</v>
      </c>
    </row>
    <row r="46" spans="1:24" ht="12.75">
      <c r="A46" s="110">
        <v>43647</v>
      </c>
      <c r="B46" s="111">
        <v>660</v>
      </c>
      <c r="C46" s="111">
        <v>970</v>
      </c>
      <c r="D46" s="111">
        <v>1150</v>
      </c>
      <c r="E46" s="111">
        <v>1300</v>
      </c>
      <c r="F46" s="111">
        <v>1390</v>
      </c>
      <c r="G46" s="111">
        <v>1450</v>
      </c>
      <c r="H46" s="111">
        <v>1530</v>
      </c>
      <c r="I46" s="111">
        <v>1590</v>
      </c>
      <c r="J46" s="111">
        <v>1620</v>
      </c>
      <c r="K46" s="111">
        <v>1810</v>
      </c>
      <c r="L46" s="111">
        <v>1370</v>
      </c>
      <c r="M46" s="111">
        <v>650</v>
      </c>
      <c r="N46" s="111">
        <v>900</v>
      </c>
      <c r="O46" s="111">
        <v>1040</v>
      </c>
      <c r="P46" s="111">
        <v>1130</v>
      </c>
      <c r="Q46" s="111">
        <v>1180</v>
      </c>
      <c r="R46" s="111">
        <v>1200</v>
      </c>
      <c r="S46" s="111">
        <v>1180</v>
      </c>
      <c r="T46" s="111">
        <v>1150</v>
      </c>
      <c r="U46" s="111">
        <v>1120</v>
      </c>
      <c r="V46" s="111">
        <v>1110</v>
      </c>
      <c r="W46" s="111">
        <v>1110</v>
      </c>
      <c r="X46" s="111">
        <v>1230</v>
      </c>
    </row>
    <row r="47" spans="1:24" ht="12.75">
      <c r="A47" s="110">
        <v>43678</v>
      </c>
      <c r="B47" s="111">
        <v>670</v>
      </c>
      <c r="C47" s="111">
        <v>970</v>
      </c>
      <c r="D47" s="111">
        <v>1140</v>
      </c>
      <c r="E47" s="111">
        <v>1290</v>
      </c>
      <c r="F47" s="111">
        <v>1380</v>
      </c>
      <c r="G47" s="111">
        <v>1430</v>
      </c>
      <c r="H47" s="111">
        <v>1510</v>
      </c>
      <c r="I47" s="111">
        <v>1560</v>
      </c>
      <c r="J47" s="111">
        <v>1610</v>
      </c>
      <c r="K47" s="111">
        <v>1800</v>
      </c>
      <c r="L47" s="111">
        <v>1360</v>
      </c>
      <c r="M47" s="111">
        <v>660</v>
      </c>
      <c r="N47" s="111">
        <v>890</v>
      </c>
      <c r="O47" s="111">
        <v>1040</v>
      </c>
      <c r="P47" s="111">
        <v>1130</v>
      </c>
      <c r="Q47" s="111">
        <v>1170</v>
      </c>
      <c r="R47" s="111">
        <v>1190</v>
      </c>
      <c r="S47" s="111">
        <v>1180</v>
      </c>
      <c r="T47" s="111">
        <v>1150</v>
      </c>
      <c r="U47" s="111">
        <v>1120</v>
      </c>
      <c r="V47" s="111">
        <v>1110</v>
      </c>
      <c r="W47" s="111">
        <v>1110</v>
      </c>
      <c r="X47" s="111">
        <v>1230</v>
      </c>
    </row>
    <row r="48" spans="1:24" ht="12.75">
      <c r="A48" s="110">
        <v>43709</v>
      </c>
      <c r="B48" s="111">
        <v>660</v>
      </c>
      <c r="C48" s="111">
        <v>970</v>
      </c>
      <c r="D48" s="111">
        <v>1140</v>
      </c>
      <c r="E48" s="111">
        <v>1290</v>
      </c>
      <c r="F48" s="111">
        <v>1380</v>
      </c>
      <c r="G48" s="111">
        <v>1450</v>
      </c>
      <c r="H48" s="111">
        <v>1530</v>
      </c>
      <c r="I48" s="111">
        <v>1580</v>
      </c>
      <c r="J48" s="111">
        <v>1620</v>
      </c>
      <c r="K48" s="111">
        <v>1810</v>
      </c>
      <c r="L48" s="111">
        <v>1360</v>
      </c>
      <c r="M48" s="111">
        <v>670</v>
      </c>
      <c r="N48" s="111">
        <v>890</v>
      </c>
      <c r="O48" s="111">
        <v>1040</v>
      </c>
      <c r="P48" s="111">
        <v>1130</v>
      </c>
      <c r="Q48" s="111">
        <v>1180</v>
      </c>
      <c r="R48" s="111">
        <v>1210</v>
      </c>
      <c r="S48" s="111">
        <v>1200</v>
      </c>
      <c r="T48" s="111">
        <v>1170</v>
      </c>
      <c r="U48" s="111">
        <v>1130</v>
      </c>
      <c r="V48" s="111">
        <v>1110</v>
      </c>
      <c r="W48" s="111">
        <v>1110</v>
      </c>
      <c r="X48" s="111">
        <v>1230</v>
      </c>
    </row>
    <row r="49" spans="1:24" ht="12.75">
      <c r="A49" s="110">
        <v>43739</v>
      </c>
      <c r="B49" s="111">
        <v>670</v>
      </c>
      <c r="C49" s="111">
        <v>970</v>
      </c>
      <c r="D49" s="111">
        <v>1140</v>
      </c>
      <c r="E49" s="111">
        <v>1290</v>
      </c>
      <c r="F49" s="111">
        <v>1380</v>
      </c>
      <c r="G49" s="111">
        <v>1450</v>
      </c>
      <c r="H49" s="111">
        <v>1520</v>
      </c>
      <c r="I49" s="111">
        <v>1570</v>
      </c>
      <c r="J49" s="111">
        <v>1610</v>
      </c>
      <c r="K49" s="111">
        <v>1800</v>
      </c>
      <c r="L49" s="111">
        <v>1350</v>
      </c>
      <c r="M49" s="111">
        <v>690</v>
      </c>
      <c r="N49" s="111">
        <v>900</v>
      </c>
      <c r="O49" s="111">
        <v>1040</v>
      </c>
      <c r="P49" s="111">
        <v>1130</v>
      </c>
      <c r="Q49" s="111">
        <v>1180</v>
      </c>
      <c r="R49" s="111">
        <v>1210</v>
      </c>
      <c r="S49" s="111">
        <v>1200</v>
      </c>
      <c r="T49" s="111">
        <v>1160</v>
      </c>
      <c r="U49" s="111">
        <v>1130</v>
      </c>
      <c r="V49" s="111">
        <v>1110</v>
      </c>
      <c r="W49" s="111">
        <v>1110</v>
      </c>
      <c r="X49" s="111">
        <v>1220</v>
      </c>
    </row>
    <row r="50" spans="1:24" ht="12.75">
      <c r="A50" s="110">
        <v>43770</v>
      </c>
      <c r="B50" s="111">
        <v>680</v>
      </c>
      <c r="C50" s="111">
        <v>970</v>
      </c>
      <c r="D50" s="111">
        <v>1140</v>
      </c>
      <c r="E50" s="111">
        <v>1290</v>
      </c>
      <c r="F50" s="111">
        <v>1380</v>
      </c>
      <c r="G50" s="111">
        <v>1450</v>
      </c>
      <c r="H50" s="111">
        <v>1520</v>
      </c>
      <c r="I50" s="111">
        <v>1560</v>
      </c>
      <c r="J50" s="111">
        <v>1610</v>
      </c>
      <c r="K50" s="111">
        <v>1800</v>
      </c>
      <c r="L50" s="111">
        <v>1350</v>
      </c>
      <c r="M50" s="111">
        <v>690</v>
      </c>
      <c r="N50" s="111">
        <v>900</v>
      </c>
      <c r="O50" s="111">
        <v>1050</v>
      </c>
      <c r="P50" s="111">
        <v>1130</v>
      </c>
      <c r="Q50" s="111">
        <v>1180</v>
      </c>
      <c r="R50" s="111">
        <v>1210</v>
      </c>
      <c r="S50" s="111">
        <v>1190</v>
      </c>
      <c r="T50" s="111">
        <v>1160</v>
      </c>
      <c r="U50" s="111">
        <v>1130</v>
      </c>
      <c r="V50" s="111">
        <v>1110</v>
      </c>
      <c r="W50" s="111">
        <v>1110</v>
      </c>
      <c r="X50" s="111">
        <v>1230</v>
      </c>
    </row>
    <row r="51" spans="1:24" ht="12.75">
      <c r="A51" s="110">
        <v>43800</v>
      </c>
      <c r="B51" s="111">
        <v>680</v>
      </c>
      <c r="C51" s="111">
        <v>980</v>
      </c>
      <c r="D51" s="111">
        <v>1150</v>
      </c>
      <c r="E51" s="111">
        <v>1290</v>
      </c>
      <c r="F51" s="111">
        <v>1380</v>
      </c>
      <c r="G51" s="111">
        <v>1440</v>
      </c>
      <c r="H51" s="111">
        <v>1510</v>
      </c>
      <c r="I51" s="111">
        <v>1550</v>
      </c>
      <c r="J51" s="111">
        <v>1590</v>
      </c>
      <c r="K51" s="111">
        <v>1790</v>
      </c>
      <c r="L51" s="111">
        <v>1350</v>
      </c>
      <c r="M51" s="111">
        <v>690</v>
      </c>
      <c r="N51" s="111">
        <v>900</v>
      </c>
      <c r="O51" s="111">
        <v>1050</v>
      </c>
      <c r="P51" s="111">
        <v>1140</v>
      </c>
      <c r="Q51" s="111">
        <v>1190</v>
      </c>
      <c r="R51" s="111">
        <v>1210</v>
      </c>
      <c r="S51" s="111">
        <v>1200</v>
      </c>
      <c r="T51" s="111">
        <v>1160</v>
      </c>
      <c r="U51" s="111">
        <v>1130</v>
      </c>
      <c r="V51" s="111">
        <v>1110</v>
      </c>
      <c r="W51" s="111">
        <v>1120</v>
      </c>
      <c r="X51" s="111">
        <v>1230</v>
      </c>
    </row>
    <row r="52" spans="1:24" ht="12.75">
      <c r="A52" s="110">
        <v>43831</v>
      </c>
      <c r="B52" s="111">
        <v>680</v>
      </c>
      <c r="C52" s="111">
        <v>970</v>
      </c>
      <c r="D52" s="111">
        <v>1150</v>
      </c>
      <c r="E52" s="111">
        <v>1290</v>
      </c>
      <c r="F52" s="111">
        <v>1380</v>
      </c>
      <c r="G52" s="111">
        <v>1440</v>
      </c>
      <c r="H52" s="111">
        <v>1510</v>
      </c>
      <c r="I52" s="111">
        <v>1560</v>
      </c>
      <c r="J52" s="111">
        <v>1600</v>
      </c>
      <c r="K52" s="111">
        <v>1790</v>
      </c>
      <c r="L52" s="111">
        <v>1350</v>
      </c>
      <c r="M52" s="111">
        <v>680</v>
      </c>
      <c r="N52" s="111">
        <v>900</v>
      </c>
      <c r="O52" s="111">
        <v>1050</v>
      </c>
      <c r="P52" s="111">
        <v>1140</v>
      </c>
      <c r="Q52" s="111">
        <v>1190</v>
      </c>
      <c r="R52" s="111">
        <v>1210</v>
      </c>
      <c r="S52" s="111">
        <v>1200</v>
      </c>
      <c r="T52" s="111">
        <v>1170</v>
      </c>
      <c r="U52" s="111">
        <v>1140</v>
      </c>
      <c r="V52" s="111">
        <v>1120</v>
      </c>
      <c r="W52" s="111">
        <v>1120</v>
      </c>
      <c r="X52" s="111">
        <v>1230</v>
      </c>
    </row>
    <row r="53" spans="1:24" ht="12.75">
      <c r="A53" s="110">
        <v>43862</v>
      </c>
      <c r="B53" s="111">
        <v>670</v>
      </c>
      <c r="C53" s="111">
        <v>980</v>
      </c>
      <c r="D53" s="111">
        <v>1150</v>
      </c>
      <c r="E53" s="111">
        <v>1300</v>
      </c>
      <c r="F53" s="111">
        <v>1390</v>
      </c>
      <c r="G53" s="111">
        <v>1450</v>
      </c>
      <c r="H53" s="111">
        <v>1530</v>
      </c>
      <c r="I53" s="111">
        <v>1570</v>
      </c>
      <c r="J53" s="111">
        <v>1620</v>
      </c>
      <c r="K53" s="111">
        <v>1800</v>
      </c>
      <c r="L53" s="111">
        <v>1360</v>
      </c>
      <c r="M53" s="111">
        <v>680</v>
      </c>
      <c r="N53" s="111">
        <v>900</v>
      </c>
      <c r="O53" s="111">
        <v>1050</v>
      </c>
      <c r="P53" s="111">
        <v>1140</v>
      </c>
      <c r="Q53" s="111">
        <v>1190</v>
      </c>
      <c r="R53" s="111">
        <v>1210</v>
      </c>
      <c r="S53" s="111">
        <v>1200</v>
      </c>
      <c r="T53" s="111">
        <v>1170</v>
      </c>
      <c r="U53" s="111">
        <v>1140</v>
      </c>
      <c r="V53" s="111">
        <v>1120</v>
      </c>
      <c r="W53" s="111">
        <v>1120</v>
      </c>
      <c r="X53" s="111">
        <v>1240</v>
      </c>
    </row>
    <row r="54" spans="1:24" ht="12.75">
      <c r="A54" s="110">
        <v>43891</v>
      </c>
      <c r="B54" s="111">
        <v>680</v>
      </c>
      <c r="C54" s="111">
        <v>980</v>
      </c>
      <c r="D54" s="111">
        <v>1150</v>
      </c>
      <c r="E54" s="111">
        <v>1290</v>
      </c>
      <c r="F54" s="111">
        <v>1370</v>
      </c>
      <c r="G54" s="111">
        <v>1430</v>
      </c>
      <c r="H54" s="111">
        <v>1500</v>
      </c>
      <c r="I54" s="111">
        <v>1540</v>
      </c>
      <c r="J54" s="111">
        <v>1590</v>
      </c>
      <c r="K54" s="111">
        <v>1790</v>
      </c>
      <c r="L54" s="111">
        <v>1350</v>
      </c>
      <c r="M54" s="111">
        <v>680</v>
      </c>
      <c r="N54" s="111">
        <v>900</v>
      </c>
      <c r="O54" s="111">
        <v>1050</v>
      </c>
      <c r="P54" s="111">
        <v>1140</v>
      </c>
      <c r="Q54" s="111">
        <v>1190</v>
      </c>
      <c r="R54" s="111">
        <v>1210</v>
      </c>
      <c r="S54" s="111">
        <v>1200</v>
      </c>
      <c r="T54" s="111">
        <v>1170</v>
      </c>
      <c r="U54" s="111">
        <v>1140</v>
      </c>
      <c r="V54" s="111">
        <v>1120</v>
      </c>
      <c r="W54" s="111">
        <v>1120</v>
      </c>
      <c r="X54" s="111">
        <v>1240</v>
      </c>
    </row>
    <row r="55" spans="1:24" ht="12.75">
      <c r="A55" s="110">
        <v>43922</v>
      </c>
      <c r="B55" s="111">
        <v>700</v>
      </c>
      <c r="C55" s="111">
        <v>980</v>
      </c>
      <c r="D55" s="111">
        <v>1140</v>
      </c>
      <c r="E55" s="111">
        <v>1280</v>
      </c>
      <c r="F55" s="111">
        <v>1360</v>
      </c>
      <c r="G55" s="111">
        <v>1410</v>
      </c>
      <c r="H55" s="111">
        <v>1480</v>
      </c>
      <c r="I55" s="111">
        <v>1520</v>
      </c>
      <c r="J55" s="111">
        <v>1570</v>
      </c>
      <c r="K55" s="111">
        <v>1770</v>
      </c>
      <c r="L55" s="111">
        <v>1330</v>
      </c>
      <c r="M55" s="111">
        <v>690</v>
      </c>
      <c r="N55" s="111">
        <v>900</v>
      </c>
      <c r="O55" s="111">
        <v>1050</v>
      </c>
      <c r="P55" s="111">
        <v>1130</v>
      </c>
      <c r="Q55" s="111">
        <v>1180</v>
      </c>
      <c r="R55" s="111">
        <v>1200</v>
      </c>
      <c r="S55" s="111">
        <v>1190</v>
      </c>
      <c r="T55" s="111">
        <v>1160</v>
      </c>
      <c r="U55" s="111">
        <v>1140</v>
      </c>
      <c r="V55" s="111">
        <v>1120</v>
      </c>
      <c r="W55" s="111">
        <v>1110</v>
      </c>
      <c r="X55" s="111">
        <v>1220</v>
      </c>
    </row>
    <row r="56" spans="1:24" ht="12.75">
      <c r="A56" s="110">
        <v>43952</v>
      </c>
      <c r="B56" s="111">
        <v>700</v>
      </c>
      <c r="C56" s="111">
        <v>980</v>
      </c>
      <c r="D56" s="111">
        <v>1140</v>
      </c>
      <c r="E56" s="111">
        <v>1280</v>
      </c>
      <c r="F56" s="111">
        <v>1370</v>
      </c>
      <c r="G56" s="111">
        <v>1430</v>
      </c>
      <c r="H56" s="111">
        <v>1490</v>
      </c>
      <c r="I56" s="111">
        <v>1540</v>
      </c>
      <c r="J56" s="111">
        <v>1590</v>
      </c>
      <c r="K56" s="111">
        <v>1780</v>
      </c>
      <c r="L56" s="111">
        <v>1340</v>
      </c>
      <c r="M56" s="111">
        <v>680</v>
      </c>
      <c r="N56" s="111">
        <v>900</v>
      </c>
      <c r="O56" s="111">
        <v>1050</v>
      </c>
      <c r="P56" s="111">
        <v>1140</v>
      </c>
      <c r="Q56" s="111">
        <v>1180</v>
      </c>
      <c r="R56" s="111">
        <v>1210</v>
      </c>
      <c r="S56" s="111">
        <v>1200</v>
      </c>
      <c r="T56" s="111">
        <v>1170</v>
      </c>
      <c r="U56" s="111">
        <v>1140</v>
      </c>
      <c r="V56" s="111">
        <v>1120</v>
      </c>
      <c r="W56" s="111">
        <v>1120</v>
      </c>
      <c r="X56" s="111">
        <v>1230</v>
      </c>
    </row>
    <row r="57" spans="1:24" ht="12.75">
      <c r="A57" s="110">
        <v>43983</v>
      </c>
      <c r="B57" s="111">
        <v>680</v>
      </c>
      <c r="C57" s="111">
        <v>980</v>
      </c>
      <c r="D57" s="111">
        <v>1160</v>
      </c>
      <c r="E57" s="111">
        <v>1310</v>
      </c>
      <c r="F57" s="111">
        <v>1400</v>
      </c>
      <c r="G57" s="111">
        <v>1460</v>
      </c>
      <c r="H57" s="111">
        <v>1530</v>
      </c>
      <c r="I57" s="111">
        <v>1580</v>
      </c>
      <c r="J57" s="111">
        <v>1630</v>
      </c>
      <c r="K57" s="111">
        <v>1830</v>
      </c>
      <c r="L57" s="111">
        <v>1370</v>
      </c>
      <c r="M57" s="111">
        <v>660</v>
      </c>
      <c r="N57" s="111">
        <v>910</v>
      </c>
      <c r="O57" s="111">
        <v>1060</v>
      </c>
      <c r="P57" s="111">
        <v>1150</v>
      </c>
      <c r="Q57" s="111">
        <v>1200</v>
      </c>
      <c r="R57" s="111">
        <v>1220</v>
      </c>
      <c r="S57" s="111">
        <v>1220</v>
      </c>
      <c r="T57" s="111">
        <v>1180</v>
      </c>
      <c r="U57" s="111">
        <v>1150</v>
      </c>
      <c r="V57" s="111">
        <v>1130</v>
      </c>
      <c r="W57" s="111">
        <v>1130</v>
      </c>
      <c r="X57" s="111">
        <v>1250</v>
      </c>
    </row>
    <row r="58" spans="1:24" ht="12.75">
      <c r="A58" s="110">
        <v>44013</v>
      </c>
      <c r="B58" s="111">
        <v>670</v>
      </c>
      <c r="C58" s="111">
        <v>980</v>
      </c>
      <c r="D58" s="111">
        <v>1170</v>
      </c>
      <c r="E58" s="111">
        <v>1330</v>
      </c>
      <c r="F58" s="111">
        <v>1420</v>
      </c>
      <c r="G58" s="111">
        <v>1480</v>
      </c>
      <c r="H58" s="111">
        <v>1560</v>
      </c>
      <c r="I58" s="111">
        <v>1610</v>
      </c>
      <c r="J58" s="111">
        <v>1660</v>
      </c>
      <c r="K58" s="111">
        <v>1850</v>
      </c>
      <c r="L58" s="111">
        <v>1390</v>
      </c>
      <c r="M58" s="111">
        <v>650</v>
      </c>
      <c r="N58" s="111">
        <v>910</v>
      </c>
      <c r="O58" s="111">
        <v>1070</v>
      </c>
      <c r="P58" s="111">
        <v>1160</v>
      </c>
      <c r="Q58" s="111">
        <v>1200</v>
      </c>
      <c r="R58" s="111">
        <v>1230</v>
      </c>
      <c r="S58" s="111">
        <v>1220</v>
      </c>
      <c r="T58" s="111">
        <v>1190</v>
      </c>
      <c r="U58" s="111">
        <v>1160</v>
      </c>
      <c r="V58" s="111">
        <v>1130</v>
      </c>
      <c r="W58" s="111">
        <v>1140</v>
      </c>
      <c r="X58" s="111">
        <v>1260</v>
      </c>
    </row>
    <row r="59" spans="1:24" ht="12.75">
      <c r="A59" s="110">
        <v>44044</v>
      </c>
      <c r="B59" s="111">
        <v>670</v>
      </c>
      <c r="C59" s="111">
        <v>980</v>
      </c>
      <c r="D59" s="111">
        <v>1170</v>
      </c>
      <c r="E59" s="111">
        <v>1320</v>
      </c>
      <c r="F59" s="111">
        <v>1410</v>
      </c>
      <c r="G59" s="111">
        <v>1480</v>
      </c>
      <c r="H59" s="111">
        <v>1550</v>
      </c>
      <c r="I59" s="111">
        <v>1600</v>
      </c>
      <c r="J59" s="111">
        <v>1650</v>
      </c>
      <c r="K59" s="111">
        <v>1850</v>
      </c>
      <c r="L59" s="111">
        <v>1390</v>
      </c>
      <c r="M59" s="111">
        <v>650</v>
      </c>
      <c r="N59" s="111">
        <v>900</v>
      </c>
      <c r="O59" s="111">
        <v>1070</v>
      </c>
      <c r="P59" s="111">
        <v>1160</v>
      </c>
      <c r="Q59" s="111">
        <v>1200</v>
      </c>
      <c r="R59" s="111">
        <v>1230</v>
      </c>
      <c r="S59" s="111">
        <v>1220</v>
      </c>
      <c r="T59" s="111">
        <v>1190</v>
      </c>
      <c r="U59" s="111">
        <v>1160</v>
      </c>
      <c r="V59" s="111">
        <v>1130</v>
      </c>
      <c r="W59" s="111">
        <v>1140</v>
      </c>
      <c r="X59" s="111">
        <v>1260</v>
      </c>
    </row>
    <row r="60" spans="1:24" ht="12.75">
      <c r="A60" s="110">
        <v>44075</v>
      </c>
      <c r="B60" s="111">
        <v>670</v>
      </c>
      <c r="C60" s="111">
        <v>980</v>
      </c>
      <c r="D60" s="111">
        <v>1170</v>
      </c>
      <c r="E60" s="111">
        <v>1330</v>
      </c>
      <c r="F60" s="111">
        <v>1430</v>
      </c>
      <c r="G60" s="111">
        <v>1490</v>
      </c>
      <c r="H60" s="111">
        <v>1570</v>
      </c>
      <c r="I60" s="111">
        <v>1620</v>
      </c>
      <c r="J60" s="111">
        <v>1670</v>
      </c>
      <c r="K60" s="111">
        <v>1860</v>
      </c>
      <c r="L60" s="111">
        <v>1390</v>
      </c>
      <c r="M60" s="111">
        <v>670</v>
      </c>
      <c r="N60" s="111">
        <v>910</v>
      </c>
      <c r="O60" s="111">
        <v>1070</v>
      </c>
      <c r="P60" s="111">
        <v>1170</v>
      </c>
      <c r="Q60" s="111">
        <v>1210</v>
      </c>
      <c r="R60" s="111">
        <v>1250</v>
      </c>
      <c r="S60" s="111">
        <v>1240</v>
      </c>
      <c r="T60" s="111">
        <v>1210</v>
      </c>
      <c r="U60" s="111">
        <v>1180</v>
      </c>
      <c r="V60" s="111">
        <v>1140</v>
      </c>
      <c r="W60" s="111">
        <v>1150</v>
      </c>
      <c r="X60" s="111">
        <v>1270</v>
      </c>
    </row>
    <row r="61" spans="1:24" ht="12.75">
      <c r="A61" s="110">
        <v>44105</v>
      </c>
      <c r="B61" s="111">
        <v>680</v>
      </c>
      <c r="C61" s="111">
        <v>980</v>
      </c>
      <c r="D61" s="111">
        <v>1170</v>
      </c>
      <c r="E61" s="111">
        <v>1330</v>
      </c>
      <c r="F61" s="111">
        <v>1420</v>
      </c>
      <c r="G61" s="111">
        <v>1490</v>
      </c>
      <c r="H61" s="111">
        <v>1570</v>
      </c>
      <c r="I61" s="111">
        <v>1610</v>
      </c>
      <c r="J61" s="111">
        <v>1670</v>
      </c>
      <c r="K61" s="111">
        <v>1850</v>
      </c>
      <c r="L61" s="111">
        <v>1390</v>
      </c>
      <c r="M61" s="111">
        <v>680</v>
      </c>
      <c r="N61" s="111">
        <v>910</v>
      </c>
      <c r="O61" s="111">
        <v>1070</v>
      </c>
      <c r="P61" s="111">
        <v>1170</v>
      </c>
      <c r="Q61" s="111">
        <v>1220</v>
      </c>
      <c r="R61" s="111">
        <v>1250</v>
      </c>
      <c r="S61" s="111">
        <v>1240</v>
      </c>
      <c r="T61" s="111">
        <v>1210</v>
      </c>
      <c r="U61" s="111">
        <v>1180</v>
      </c>
      <c r="V61" s="111">
        <v>1140</v>
      </c>
      <c r="W61" s="111">
        <v>1150</v>
      </c>
      <c r="X61" s="111">
        <v>1260</v>
      </c>
    </row>
    <row r="62" spans="1:24" ht="12.75">
      <c r="A62" s="110">
        <v>44136</v>
      </c>
      <c r="B62" s="111">
        <v>690</v>
      </c>
      <c r="C62" s="111">
        <v>980</v>
      </c>
      <c r="D62" s="111">
        <v>1170</v>
      </c>
      <c r="E62" s="111">
        <v>1320</v>
      </c>
      <c r="F62" s="111">
        <v>1420</v>
      </c>
      <c r="G62" s="111">
        <v>1480</v>
      </c>
      <c r="H62" s="111">
        <v>1550</v>
      </c>
      <c r="I62" s="111">
        <v>1600</v>
      </c>
      <c r="J62" s="111">
        <v>1660</v>
      </c>
      <c r="K62" s="111">
        <v>1840</v>
      </c>
      <c r="L62" s="111">
        <v>1380</v>
      </c>
      <c r="M62" s="111">
        <v>690</v>
      </c>
      <c r="N62" s="111">
        <v>910</v>
      </c>
      <c r="O62" s="111">
        <v>1070</v>
      </c>
      <c r="P62" s="111">
        <v>1170</v>
      </c>
      <c r="Q62" s="111">
        <v>1210</v>
      </c>
      <c r="R62" s="111">
        <v>1240</v>
      </c>
      <c r="S62" s="111">
        <v>1240</v>
      </c>
      <c r="T62" s="111">
        <v>1200</v>
      </c>
      <c r="U62" s="111">
        <v>1170</v>
      </c>
      <c r="V62" s="111">
        <v>1140</v>
      </c>
      <c r="W62" s="111">
        <v>1140</v>
      </c>
      <c r="X62" s="111">
        <v>1260</v>
      </c>
    </row>
    <row r="63" spans="1:24" ht="12.75">
      <c r="A63" s="110">
        <v>44166</v>
      </c>
      <c r="B63" s="111">
        <v>690</v>
      </c>
      <c r="C63" s="111">
        <v>980</v>
      </c>
      <c r="D63" s="111">
        <v>1170</v>
      </c>
      <c r="E63" s="111">
        <v>1320</v>
      </c>
      <c r="F63" s="111">
        <v>1410</v>
      </c>
      <c r="G63" s="111">
        <v>1470</v>
      </c>
      <c r="H63" s="111">
        <v>1540</v>
      </c>
      <c r="I63" s="111">
        <v>1580</v>
      </c>
      <c r="J63" s="111">
        <v>1640</v>
      </c>
      <c r="K63" s="111">
        <v>1830</v>
      </c>
      <c r="L63" s="111">
        <v>1370</v>
      </c>
      <c r="M63" s="111">
        <v>690</v>
      </c>
      <c r="N63" s="111">
        <v>910</v>
      </c>
      <c r="O63" s="111">
        <v>1070</v>
      </c>
      <c r="P63" s="111">
        <v>1170</v>
      </c>
      <c r="Q63" s="111">
        <v>1210</v>
      </c>
      <c r="R63" s="111">
        <v>1240</v>
      </c>
      <c r="S63" s="111">
        <v>1240</v>
      </c>
      <c r="T63" s="111">
        <v>1200</v>
      </c>
      <c r="U63" s="111">
        <v>1170</v>
      </c>
      <c r="V63" s="111">
        <v>1140</v>
      </c>
      <c r="W63" s="111">
        <v>1140</v>
      </c>
      <c r="X63" s="111">
        <v>1260</v>
      </c>
    </row>
    <row r="64" spans="1:24" ht="12.75">
      <c r="A64" s="110">
        <v>44197</v>
      </c>
      <c r="B64" s="111">
        <v>700</v>
      </c>
      <c r="C64" s="111">
        <v>980</v>
      </c>
      <c r="D64" s="111">
        <v>1160</v>
      </c>
      <c r="E64" s="111">
        <v>1320</v>
      </c>
      <c r="F64" s="111">
        <v>1400</v>
      </c>
      <c r="G64" s="111">
        <v>1470</v>
      </c>
      <c r="H64" s="111">
        <v>1530</v>
      </c>
      <c r="I64" s="111">
        <v>1570</v>
      </c>
      <c r="J64" s="111">
        <v>1640</v>
      </c>
      <c r="K64" s="111">
        <v>1820</v>
      </c>
      <c r="L64" s="111">
        <v>1370</v>
      </c>
      <c r="M64" s="111">
        <v>700</v>
      </c>
      <c r="N64" s="111">
        <v>910</v>
      </c>
      <c r="O64" s="111">
        <v>1070</v>
      </c>
      <c r="P64" s="111">
        <v>1170</v>
      </c>
      <c r="Q64" s="111">
        <v>1210</v>
      </c>
      <c r="R64" s="111">
        <v>1240</v>
      </c>
      <c r="S64" s="111">
        <v>1230</v>
      </c>
      <c r="T64" s="111">
        <v>1200</v>
      </c>
      <c r="U64" s="111">
        <v>1180</v>
      </c>
      <c r="V64" s="111">
        <v>1140</v>
      </c>
      <c r="W64" s="111">
        <v>1140</v>
      </c>
      <c r="X64" s="111">
        <v>1260</v>
      </c>
    </row>
    <row r="65" spans="1:24" ht="12.75">
      <c r="A65" s="110">
        <v>44228</v>
      </c>
      <c r="B65" s="111">
        <v>700</v>
      </c>
      <c r="C65" s="111">
        <v>980</v>
      </c>
      <c r="D65" s="111">
        <v>1160</v>
      </c>
      <c r="E65" s="111">
        <v>1320</v>
      </c>
      <c r="F65" s="111">
        <v>1410</v>
      </c>
      <c r="G65" s="111">
        <v>1470</v>
      </c>
      <c r="H65" s="111">
        <v>1540</v>
      </c>
      <c r="I65" s="111">
        <v>1580</v>
      </c>
      <c r="J65" s="111">
        <v>1640</v>
      </c>
      <c r="K65" s="111">
        <v>1830</v>
      </c>
      <c r="L65" s="111">
        <v>1370</v>
      </c>
      <c r="M65" s="111">
        <v>700</v>
      </c>
      <c r="N65" s="111">
        <v>910</v>
      </c>
      <c r="O65" s="111">
        <v>1070</v>
      </c>
      <c r="P65" s="111">
        <v>1170</v>
      </c>
      <c r="Q65" s="111">
        <v>1210</v>
      </c>
      <c r="R65" s="111">
        <v>1240</v>
      </c>
      <c r="S65" s="111">
        <v>1230</v>
      </c>
      <c r="T65" s="111">
        <v>1200</v>
      </c>
      <c r="U65" s="111">
        <v>1180</v>
      </c>
      <c r="V65" s="111">
        <v>1140</v>
      </c>
      <c r="W65" s="111">
        <v>1140</v>
      </c>
      <c r="X65" s="111">
        <v>1260</v>
      </c>
    </row>
    <row r="66" spans="1:24" ht="12.75">
      <c r="A66" s="110">
        <v>44256</v>
      </c>
      <c r="B66" s="111">
        <v>700</v>
      </c>
      <c r="C66" s="111">
        <v>980</v>
      </c>
      <c r="D66" s="111">
        <v>1160</v>
      </c>
      <c r="E66" s="111">
        <v>1320</v>
      </c>
      <c r="F66" s="111">
        <v>1410</v>
      </c>
      <c r="G66" s="111">
        <v>1480</v>
      </c>
      <c r="H66" s="111">
        <v>1540</v>
      </c>
      <c r="I66" s="111">
        <v>1590</v>
      </c>
      <c r="J66" s="111">
        <v>1650</v>
      </c>
      <c r="K66" s="111">
        <v>1830</v>
      </c>
      <c r="L66" s="111">
        <v>1380</v>
      </c>
      <c r="M66" s="111">
        <v>700</v>
      </c>
      <c r="N66" s="111">
        <v>910</v>
      </c>
      <c r="O66" s="111">
        <v>1070</v>
      </c>
      <c r="P66" s="111">
        <v>1170</v>
      </c>
      <c r="Q66" s="111">
        <v>1210</v>
      </c>
      <c r="R66" s="111">
        <v>1240</v>
      </c>
      <c r="S66" s="111">
        <v>1240</v>
      </c>
      <c r="T66" s="111">
        <v>1210</v>
      </c>
      <c r="U66" s="111">
        <v>1180</v>
      </c>
      <c r="V66" s="111">
        <v>1150</v>
      </c>
      <c r="W66" s="111">
        <v>1140</v>
      </c>
      <c r="X66" s="111">
        <v>1260</v>
      </c>
    </row>
    <row r="67" spans="1:24" ht="12.75">
      <c r="A67" s="110">
        <v>44287</v>
      </c>
      <c r="B67" s="111">
        <v>700</v>
      </c>
      <c r="C67" s="111">
        <v>980</v>
      </c>
      <c r="D67" s="111">
        <v>1160</v>
      </c>
      <c r="E67" s="111">
        <v>1320</v>
      </c>
      <c r="F67" s="111">
        <v>1410</v>
      </c>
      <c r="G67" s="111">
        <v>1480</v>
      </c>
      <c r="H67" s="111">
        <v>1550</v>
      </c>
      <c r="I67" s="111">
        <v>1590</v>
      </c>
      <c r="J67" s="111">
        <v>1660</v>
      </c>
      <c r="K67" s="111">
        <v>1830</v>
      </c>
      <c r="L67" s="111">
        <v>1380</v>
      </c>
      <c r="M67" s="111">
        <v>700</v>
      </c>
      <c r="N67" s="111">
        <v>910</v>
      </c>
      <c r="O67" s="111">
        <v>1060</v>
      </c>
      <c r="P67" s="111">
        <v>1160</v>
      </c>
      <c r="Q67" s="111">
        <v>1210</v>
      </c>
      <c r="R67" s="111">
        <v>1240</v>
      </c>
      <c r="S67" s="111">
        <v>1240</v>
      </c>
      <c r="T67" s="111">
        <v>1210</v>
      </c>
      <c r="U67" s="111">
        <v>1180</v>
      </c>
      <c r="V67" s="111">
        <v>1150</v>
      </c>
      <c r="W67" s="111">
        <v>1140</v>
      </c>
      <c r="X67" s="111">
        <v>1260</v>
      </c>
    </row>
    <row r="68" spans="1:24" ht="12.75">
      <c r="A68" s="110">
        <v>44317</v>
      </c>
      <c r="B68" s="111">
        <v>700</v>
      </c>
      <c r="C68" s="111">
        <v>980</v>
      </c>
      <c r="D68" s="111">
        <v>1160</v>
      </c>
      <c r="E68" s="111">
        <v>1320</v>
      </c>
      <c r="F68" s="111">
        <v>1410</v>
      </c>
      <c r="G68" s="111">
        <v>1480</v>
      </c>
      <c r="H68" s="111">
        <v>1550</v>
      </c>
      <c r="I68" s="111">
        <v>1600</v>
      </c>
      <c r="J68" s="111">
        <v>1660</v>
      </c>
      <c r="K68" s="111">
        <v>1840</v>
      </c>
      <c r="L68" s="111">
        <v>1390</v>
      </c>
      <c r="M68" s="111">
        <v>690</v>
      </c>
      <c r="N68" s="111">
        <v>910</v>
      </c>
      <c r="O68" s="111">
        <v>1060</v>
      </c>
      <c r="P68" s="111">
        <v>1170</v>
      </c>
      <c r="Q68" s="111">
        <v>1210</v>
      </c>
      <c r="R68" s="111">
        <v>1250</v>
      </c>
      <c r="S68" s="111">
        <v>1240</v>
      </c>
      <c r="T68" s="111">
        <v>1210</v>
      </c>
      <c r="U68" s="111">
        <v>1190</v>
      </c>
      <c r="V68" s="111">
        <v>1150</v>
      </c>
      <c r="W68" s="111">
        <v>1150</v>
      </c>
      <c r="X68" s="111">
        <v>1270</v>
      </c>
    </row>
    <row r="69" spans="1:24" ht="12.75">
      <c r="A69" s="110">
        <v>44348</v>
      </c>
      <c r="B69" s="111">
        <v>700</v>
      </c>
      <c r="C69" s="111">
        <v>970</v>
      </c>
      <c r="D69" s="111">
        <v>1160</v>
      </c>
      <c r="E69" s="111">
        <v>1330</v>
      </c>
      <c r="F69" s="111">
        <v>1420</v>
      </c>
      <c r="G69" s="111">
        <v>1490</v>
      </c>
      <c r="H69" s="111">
        <v>1560</v>
      </c>
      <c r="I69" s="111">
        <v>1610</v>
      </c>
      <c r="J69" s="111">
        <v>1680</v>
      </c>
      <c r="K69" s="111">
        <v>1860</v>
      </c>
      <c r="L69" s="111">
        <v>1400</v>
      </c>
      <c r="M69" s="111">
        <v>690</v>
      </c>
      <c r="N69" s="111">
        <v>910</v>
      </c>
      <c r="O69" s="111">
        <v>1060</v>
      </c>
      <c r="P69" s="111">
        <v>1170</v>
      </c>
      <c r="Q69" s="111">
        <v>1210</v>
      </c>
      <c r="R69" s="111">
        <v>1250</v>
      </c>
      <c r="S69" s="111">
        <v>1250</v>
      </c>
      <c r="T69" s="111">
        <v>1220</v>
      </c>
      <c r="U69" s="111">
        <v>1190</v>
      </c>
      <c r="V69" s="111">
        <v>1160</v>
      </c>
      <c r="W69" s="111">
        <v>1150</v>
      </c>
      <c r="X69" s="111">
        <v>1280</v>
      </c>
    </row>
    <row r="70" spans="1:24" ht="12.75">
      <c r="A70" s="110">
        <v>44378</v>
      </c>
      <c r="B70" s="111">
        <v>700</v>
      </c>
      <c r="C70" s="111">
        <v>990</v>
      </c>
      <c r="D70" s="111">
        <v>1190</v>
      </c>
      <c r="E70" s="111">
        <v>1360</v>
      </c>
      <c r="F70" s="111">
        <v>1450</v>
      </c>
      <c r="G70" s="111">
        <v>1510</v>
      </c>
      <c r="H70" s="111">
        <v>1590</v>
      </c>
      <c r="I70" s="111">
        <v>1640</v>
      </c>
      <c r="J70" s="111">
        <v>1710</v>
      </c>
      <c r="K70" s="111">
        <v>1910</v>
      </c>
      <c r="L70" s="111">
        <v>1440</v>
      </c>
      <c r="M70" s="111">
        <v>690</v>
      </c>
      <c r="N70" s="111">
        <v>920</v>
      </c>
      <c r="O70" s="111">
        <v>1090</v>
      </c>
      <c r="P70" s="111">
        <v>1190</v>
      </c>
      <c r="Q70" s="111">
        <v>1230</v>
      </c>
      <c r="R70" s="111">
        <v>1260</v>
      </c>
      <c r="S70" s="111">
        <v>1260</v>
      </c>
      <c r="T70" s="111">
        <v>1230</v>
      </c>
      <c r="U70" s="111">
        <v>1200</v>
      </c>
      <c r="V70" s="111">
        <v>1170</v>
      </c>
      <c r="W70" s="111">
        <v>1170</v>
      </c>
      <c r="X70" s="111">
        <v>1300</v>
      </c>
    </row>
    <row r="71" spans="1:24" ht="12.75">
      <c r="A71" s="110">
        <v>44409</v>
      </c>
      <c r="B71" s="111">
        <v>710</v>
      </c>
      <c r="C71" s="111">
        <v>990</v>
      </c>
      <c r="D71" s="111">
        <v>1180</v>
      </c>
      <c r="E71" s="111">
        <v>1350</v>
      </c>
      <c r="F71" s="111">
        <v>1430</v>
      </c>
      <c r="G71" s="111">
        <v>1490</v>
      </c>
      <c r="H71" s="111">
        <v>1560</v>
      </c>
      <c r="I71" s="111">
        <v>1610</v>
      </c>
      <c r="J71" s="111">
        <v>1690</v>
      </c>
      <c r="K71" s="111">
        <v>1900</v>
      </c>
      <c r="L71" s="111">
        <v>1420</v>
      </c>
      <c r="M71" s="111">
        <v>690</v>
      </c>
      <c r="N71" s="111">
        <v>910</v>
      </c>
      <c r="O71" s="111">
        <v>1080</v>
      </c>
      <c r="P71" s="111">
        <v>1180</v>
      </c>
      <c r="Q71" s="111">
        <v>1220</v>
      </c>
      <c r="R71" s="111">
        <v>1250</v>
      </c>
      <c r="S71" s="111">
        <v>1250</v>
      </c>
      <c r="T71" s="111">
        <v>1220</v>
      </c>
      <c r="U71" s="111">
        <v>1200</v>
      </c>
      <c r="V71" s="111">
        <v>1170</v>
      </c>
      <c r="W71" s="111">
        <v>1160</v>
      </c>
      <c r="X71" s="111">
        <v>1290</v>
      </c>
    </row>
    <row r="72" spans="1:24" ht="12.75">
      <c r="A72" s="110">
        <v>44440</v>
      </c>
      <c r="B72" s="111">
        <v>700</v>
      </c>
      <c r="C72" s="111">
        <v>980</v>
      </c>
      <c r="D72" s="111">
        <v>1180</v>
      </c>
      <c r="E72" s="111">
        <v>1350</v>
      </c>
      <c r="F72" s="111">
        <v>1440</v>
      </c>
      <c r="G72" s="111">
        <v>1510</v>
      </c>
      <c r="H72" s="111">
        <v>1580</v>
      </c>
      <c r="I72" s="111">
        <v>1630</v>
      </c>
      <c r="J72" s="111">
        <v>1710</v>
      </c>
      <c r="K72" s="111">
        <v>1930</v>
      </c>
      <c r="L72" s="111">
        <v>1420</v>
      </c>
      <c r="M72" s="111">
        <v>700</v>
      </c>
      <c r="N72" s="111">
        <v>910</v>
      </c>
      <c r="O72" s="111">
        <v>1080</v>
      </c>
      <c r="P72" s="111">
        <v>1190</v>
      </c>
      <c r="Q72" s="111">
        <v>1230</v>
      </c>
      <c r="R72" s="111">
        <v>1270</v>
      </c>
      <c r="S72" s="111">
        <v>1270</v>
      </c>
      <c r="T72" s="111">
        <v>1240</v>
      </c>
      <c r="U72" s="111">
        <v>1220</v>
      </c>
      <c r="V72" s="111">
        <v>1180</v>
      </c>
      <c r="W72" s="111">
        <v>1170</v>
      </c>
      <c r="X72" s="111">
        <v>1290</v>
      </c>
    </row>
    <row r="73" spans="1:24" ht="12.75">
      <c r="A73" s="110">
        <v>44470</v>
      </c>
      <c r="B73" s="111">
        <v>700</v>
      </c>
      <c r="C73" s="111">
        <v>980</v>
      </c>
      <c r="D73" s="111">
        <v>1180</v>
      </c>
      <c r="E73" s="111">
        <v>1350</v>
      </c>
      <c r="F73" s="111">
        <v>1440</v>
      </c>
      <c r="G73" s="111">
        <v>1500</v>
      </c>
      <c r="H73" s="111">
        <v>1570</v>
      </c>
      <c r="I73" s="111">
        <v>1620</v>
      </c>
      <c r="J73" s="111">
        <v>1700</v>
      </c>
      <c r="K73" s="111">
        <v>1910</v>
      </c>
      <c r="L73" s="111">
        <v>1410</v>
      </c>
      <c r="M73" s="111">
        <v>710</v>
      </c>
      <c r="N73" s="111">
        <v>920</v>
      </c>
      <c r="O73" s="111">
        <v>1080</v>
      </c>
      <c r="P73" s="111">
        <v>1190</v>
      </c>
      <c r="Q73" s="111">
        <v>1230</v>
      </c>
      <c r="R73" s="111">
        <v>1270</v>
      </c>
      <c r="S73" s="111">
        <v>1270</v>
      </c>
      <c r="T73" s="111">
        <v>1240</v>
      </c>
      <c r="U73" s="111">
        <v>1220</v>
      </c>
      <c r="V73" s="111">
        <v>1180</v>
      </c>
      <c r="W73" s="111">
        <v>1170</v>
      </c>
      <c r="X73" s="111">
        <v>1290</v>
      </c>
    </row>
    <row r="74" spans="1:24" ht="12.75">
      <c r="A74" s="110">
        <v>44501</v>
      </c>
      <c r="B74" s="111">
        <v>700</v>
      </c>
      <c r="C74" s="111">
        <v>970</v>
      </c>
      <c r="D74" s="111">
        <v>1180</v>
      </c>
      <c r="E74" s="111">
        <v>1340</v>
      </c>
      <c r="F74" s="111">
        <v>1430</v>
      </c>
      <c r="G74" s="111">
        <v>1500</v>
      </c>
      <c r="H74" s="111">
        <v>1560</v>
      </c>
      <c r="I74" s="111">
        <v>1610</v>
      </c>
      <c r="J74" s="111">
        <v>1690</v>
      </c>
      <c r="K74" s="111">
        <v>1910</v>
      </c>
      <c r="L74" s="111">
        <v>1410</v>
      </c>
      <c r="M74" s="111">
        <v>700</v>
      </c>
      <c r="N74" s="111">
        <v>910</v>
      </c>
      <c r="O74" s="111">
        <v>1080</v>
      </c>
      <c r="P74" s="111">
        <v>1190</v>
      </c>
      <c r="Q74" s="111">
        <v>1230</v>
      </c>
      <c r="R74" s="111">
        <v>1260</v>
      </c>
      <c r="S74" s="111">
        <v>1260</v>
      </c>
      <c r="T74" s="111">
        <v>1230</v>
      </c>
      <c r="U74" s="111">
        <v>1210</v>
      </c>
      <c r="V74" s="111">
        <v>1180</v>
      </c>
      <c r="W74" s="111">
        <v>1170</v>
      </c>
      <c r="X74" s="111">
        <v>1280</v>
      </c>
    </row>
    <row r="75" spans="1:24" ht="12.75">
      <c r="A75" s="110">
        <v>44531</v>
      </c>
      <c r="B75" s="111">
        <v>690</v>
      </c>
      <c r="C75" s="111">
        <v>970</v>
      </c>
      <c r="D75" s="111">
        <v>1170</v>
      </c>
      <c r="E75" s="111">
        <v>1340</v>
      </c>
      <c r="F75" s="111">
        <v>1420</v>
      </c>
      <c r="G75" s="111">
        <v>1490</v>
      </c>
      <c r="H75" s="111">
        <v>1540</v>
      </c>
      <c r="I75" s="111">
        <v>1580</v>
      </c>
      <c r="J75" s="111">
        <v>1670</v>
      </c>
      <c r="K75" s="111">
        <v>1900</v>
      </c>
      <c r="L75" s="111">
        <v>1400</v>
      </c>
      <c r="M75" s="111">
        <v>690</v>
      </c>
      <c r="N75" s="111">
        <v>910</v>
      </c>
      <c r="O75" s="111">
        <v>1080</v>
      </c>
      <c r="P75" s="111">
        <v>1190</v>
      </c>
      <c r="Q75" s="111">
        <v>1230</v>
      </c>
      <c r="R75" s="111">
        <v>1260</v>
      </c>
      <c r="S75" s="111">
        <v>1260</v>
      </c>
      <c r="T75" s="111">
        <v>1230</v>
      </c>
      <c r="U75" s="111">
        <v>1210</v>
      </c>
      <c r="V75" s="111">
        <v>1180</v>
      </c>
      <c r="W75" s="111">
        <v>1160</v>
      </c>
      <c r="X75" s="111">
        <v>1280</v>
      </c>
    </row>
    <row r="76" spans="1:24" ht="12.75">
      <c r="A76" s="110">
        <v>44562</v>
      </c>
      <c r="B76" s="111">
        <v>690</v>
      </c>
      <c r="C76" s="111">
        <v>960</v>
      </c>
      <c r="D76" s="111">
        <v>1160</v>
      </c>
      <c r="E76" s="111">
        <v>1320</v>
      </c>
      <c r="F76" s="111">
        <v>1410</v>
      </c>
      <c r="G76" s="111">
        <v>1470</v>
      </c>
      <c r="H76" s="111">
        <v>1530</v>
      </c>
      <c r="I76" s="111">
        <v>1570</v>
      </c>
      <c r="J76" s="111">
        <v>1670</v>
      </c>
      <c r="K76" s="111">
        <v>1890</v>
      </c>
      <c r="L76" s="111">
        <v>1390</v>
      </c>
      <c r="M76" s="111">
        <v>690</v>
      </c>
      <c r="N76" s="111">
        <v>900</v>
      </c>
      <c r="O76" s="111">
        <v>1070</v>
      </c>
      <c r="P76" s="111">
        <v>1180</v>
      </c>
      <c r="Q76" s="111">
        <v>1220</v>
      </c>
      <c r="R76" s="111">
        <v>1260</v>
      </c>
      <c r="S76" s="111">
        <v>1250</v>
      </c>
      <c r="T76" s="111">
        <v>1220</v>
      </c>
      <c r="U76" s="111">
        <v>1210</v>
      </c>
      <c r="V76" s="111">
        <v>1180</v>
      </c>
      <c r="W76" s="111">
        <v>1160</v>
      </c>
      <c r="X76" s="111">
        <v>1280</v>
      </c>
    </row>
    <row r="77" spans="1:24" ht="12.75">
      <c r="A77" s="110">
        <v>44593</v>
      </c>
      <c r="B77" s="111">
        <v>680</v>
      </c>
      <c r="C77" s="111">
        <v>950</v>
      </c>
      <c r="D77" s="111">
        <v>1160</v>
      </c>
      <c r="E77" s="111">
        <v>1330</v>
      </c>
      <c r="F77" s="111">
        <v>1420</v>
      </c>
      <c r="G77" s="111">
        <v>1480</v>
      </c>
      <c r="H77" s="111">
        <v>1540</v>
      </c>
      <c r="I77" s="111">
        <v>1580</v>
      </c>
      <c r="J77" s="111">
        <v>1680</v>
      </c>
      <c r="K77" s="111">
        <v>1900</v>
      </c>
      <c r="L77" s="111">
        <v>1400</v>
      </c>
      <c r="M77" s="111">
        <v>670</v>
      </c>
      <c r="N77" s="111">
        <v>890</v>
      </c>
      <c r="O77" s="111">
        <v>1070</v>
      </c>
      <c r="P77" s="111">
        <v>1180</v>
      </c>
      <c r="Q77" s="111">
        <v>1220</v>
      </c>
      <c r="R77" s="111">
        <v>1250</v>
      </c>
      <c r="S77" s="111">
        <v>1250</v>
      </c>
      <c r="T77" s="111">
        <v>1220</v>
      </c>
      <c r="U77" s="111">
        <v>1200</v>
      </c>
      <c r="V77" s="111">
        <v>1180</v>
      </c>
      <c r="W77" s="111">
        <v>1160</v>
      </c>
      <c r="X77" s="111">
        <v>1280</v>
      </c>
    </row>
    <row r="78" spans="1:24" ht="12.75">
      <c r="A78" s="110">
        <v>44621</v>
      </c>
      <c r="B78" s="111">
        <v>670</v>
      </c>
      <c r="C78" s="111">
        <v>940</v>
      </c>
      <c r="D78" s="111">
        <v>1150</v>
      </c>
      <c r="E78" s="111">
        <v>1320</v>
      </c>
      <c r="F78" s="111">
        <v>1410</v>
      </c>
      <c r="G78" s="111">
        <v>1460</v>
      </c>
      <c r="H78" s="111">
        <v>1520</v>
      </c>
      <c r="I78" s="111">
        <v>1550</v>
      </c>
      <c r="J78" s="111">
        <v>1670</v>
      </c>
      <c r="K78" s="111">
        <v>1920</v>
      </c>
      <c r="L78" s="111">
        <v>1390</v>
      </c>
      <c r="M78" s="111">
        <v>660</v>
      </c>
      <c r="N78" s="111">
        <v>880</v>
      </c>
      <c r="O78" s="111">
        <v>1060</v>
      </c>
      <c r="P78" s="111">
        <v>1180</v>
      </c>
      <c r="Q78" s="111">
        <v>1220</v>
      </c>
      <c r="R78" s="111">
        <v>1250</v>
      </c>
      <c r="S78" s="111">
        <v>1250</v>
      </c>
      <c r="T78" s="111">
        <v>1220</v>
      </c>
      <c r="U78" s="111">
        <v>1210</v>
      </c>
      <c r="V78" s="111">
        <v>1180</v>
      </c>
      <c r="W78" s="111">
        <v>1160</v>
      </c>
      <c r="X78" s="111">
        <v>1270</v>
      </c>
    </row>
    <row r="79" spans="1:24" ht="12.75">
      <c r="A79" s="110">
        <v>44652</v>
      </c>
      <c r="B79" s="111">
        <v>660</v>
      </c>
      <c r="C79" s="111">
        <v>940</v>
      </c>
      <c r="D79" s="111">
        <v>1150</v>
      </c>
      <c r="E79" s="111">
        <v>1320</v>
      </c>
      <c r="F79" s="111">
        <v>1410</v>
      </c>
      <c r="G79" s="111">
        <v>1460</v>
      </c>
      <c r="H79" s="111">
        <v>1520</v>
      </c>
      <c r="I79" s="111">
        <v>1550</v>
      </c>
      <c r="J79" s="111">
        <v>1670</v>
      </c>
      <c r="K79" s="111">
        <v>1920</v>
      </c>
      <c r="L79" s="111">
        <v>1390</v>
      </c>
      <c r="M79" s="111">
        <v>650</v>
      </c>
      <c r="N79" s="111">
        <v>880</v>
      </c>
      <c r="O79" s="111">
        <v>1060</v>
      </c>
      <c r="P79" s="111">
        <v>1180</v>
      </c>
      <c r="Q79" s="111">
        <v>1220</v>
      </c>
      <c r="R79" s="111">
        <v>1250</v>
      </c>
      <c r="S79" s="111">
        <v>1250</v>
      </c>
      <c r="T79" s="111">
        <v>1220</v>
      </c>
      <c r="U79" s="111">
        <v>1210</v>
      </c>
      <c r="V79" s="111">
        <v>1190</v>
      </c>
      <c r="W79" s="111">
        <v>1160</v>
      </c>
      <c r="X79" s="111">
        <v>1270</v>
      </c>
    </row>
    <row r="80" spans="1:24" ht="12.75">
      <c r="A80" s="110">
        <v>44682</v>
      </c>
      <c r="B80" s="111">
        <v>650</v>
      </c>
      <c r="C80" s="111">
        <v>930</v>
      </c>
      <c r="D80" s="111">
        <v>1150</v>
      </c>
      <c r="E80" s="111">
        <v>1320</v>
      </c>
      <c r="F80" s="111">
        <v>1410</v>
      </c>
      <c r="G80" s="111">
        <v>1460</v>
      </c>
      <c r="H80" s="111">
        <v>1520</v>
      </c>
      <c r="I80" s="111">
        <v>1560</v>
      </c>
      <c r="J80" s="111">
        <v>1670</v>
      </c>
      <c r="K80" s="111">
        <v>1940</v>
      </c>
      <c r="L80" s="111">
        <v>1390</v>
      </c>
      <c r="M80" s="111">
        <v>640</v>
      </c>
      <c r="N80" s="111">
        <v>870</v>
      </c>
      <c r="O80" s="111">
        <v>1060</v>
      </c>
      <c r="P80" s="111">
        <v>1180</v>
      </c>
      <c r="Q80" s="111">
        <v>1220</v>
      </c>
      <c r="R80" s="111">
        <v>1250</v>
      </c>
      <c r="S80" s="111">
        <v>1250</v>
      </c>
      <c r="T80" s="111">
        <v>1230</v>
      </c>
      <c r="U80" s="111">
        <v>1220</v>
      </c>
      <c r="V80" s="111">
        <v>1190</v>
      </c>
      <c r="W80" s="111">
        <v>1160</v>
      </c>
      <c r="X80" s="111">
        <v>1270</v>
      </c>
    </row>
    <row r="81" spans="1:24" ht="12.75">
      <c r="A81" s="110">
        <v>44713</v>
      </c>
      <c r="B81" s="111">
        <v>640</v>
      </c>
      <c r="C81" s="111">
        <v>920</v>
      </c>
      <c r="D81" s="111">
        <v>1150</v>
      </c>
      <c r="E81" s="111">
        <v>1320</v>
      </c>
      <c r="F81" s="111">
        <v>1410</v>
      </c>
      <c r="G81" s="111">
        <v>1460</v>
      </c>
      <c r="H81" s="111">
        <v>1520</v>
      </c>
      <c r="I81" s="111">
        <v>1560</v>
      </c>
      <c r="J81" s="111">
        <v>1670</v>
      </c>
      <c r="K81" s="111">
        <v>1950</v>
      </c>
      <c r="L81" s="111">
        <v>1390</v>
      </c>
      <c r="M81" s="111">
        <v>630</v>
      </c>
      <c r="N81" s="111">
        <v>860</v>
      </c>
      <c r="O81" s="111">
        <v>1060</v>
      </c>
      <c r="P81" s="111">
        <v>1180</v>
      </c>
      <c r="Q81" s="111">
        <v>1220</v>
      </c>
      <c r="R81" s="111">
        <v>1250</v>
      </c>
      <c r="S81" s="111">
        <v>1250</v>
      </c>
      <c r="T81" s="111">
        <v>1220</v>
      </c>
      <c r="U81" s="111">
        <v>1210</v>
      </c>
      <c r="V81" s="111">
        <v>1200</v>
      </c>
      <c r="W81" s="111">
        <v>1160</v>
      </c>
      <c r="X81" s="111">
        <v>1270</v>
      </c>
    </row>
    <row r="82" spans="1:24" ht="12.75">
      <c r="A82" s="110">
        <v>44743</v>
      </c>
      <c r="B82" s="111">
        <v>640</v>
      </c>
      <c r="C82" s="111">
        <v>940</v>
      </c>
      <c r="D82" s="111">
        <v>1170</v>
      </c>
      <c r="E82" s="111">
        <v>1350</v>
      </c>
      <c r="F82" s="111">
        <v>1430</v>
      </c>
      <c r="G82" s="111">
        <v>1480</v>
      </c>
      <c r="H82" s="111">
        <v>1540</v>
      </c>
      <c r="I82" s="111">
        <v>1580</v>
      </c>
      <c r="J82" s="111">
        <v>1700</v>
      </c>
      <c r="K82" s="111">
        <v>1980</v>
      </c>
      <c r="L82" s="111">
        <v>1420</v>
      </c>
      <c r="M82" s="111">
        <v>630</v>
      </c>
      <c r="N82" s="111">
        <v>880</v>
      </c>
      <c r="O82" s="111">
        <v>1080</v>
      </c>
      <c r="P82" s="111">
        <v>1200</v>
      </c>
      <c r="Q82" s="111">
        <v>1240</v>
      </c>
      <c r="R82" s="111">
        <v>1270</v>
      </c>
      <c r="S82" s="111">
        <v>1270</v>
      </c>
      <c r="T82" s="111">
        <v>1240</v>
      </c>
      <c r="U82" s="111">
        <v>1230</v>
      </c>
      <c r="V82" s="111">
        <v>1220</v>
      </c>
      <c r="W82" s="111">
        <v>1180</v>
      </c>
      <c r="X82" s="111">
        <v>1300</v>
      </c>
    </row>
    <row r="83" spans="1:24" ht="12.75">
      <c r="A83" s="110">
        <v>44774</v>
      </c>
      <c r="B83" s="111">
        <v>640</v>
      </c>
      <c r="C83" s="111">
        <v>930</v>
      </c>
      <c r="D83" s="111">
        <v>1160</v>
      </c>
      <c r="E83" s="111">
        <v>1340</v>
      </c>
      <c r="F83" s="111">
        <v>1420</v>
      </c>
      <c r="G83" s="111">
        <v>1470</v>
      </c>
      <c r="H83" s="111">
        <v>1520</v>
      </c>
      <c r="I83" s="111">
        <v>1550</v>
      </c>
      <c r="J83" s="111">
        <v>1670</v>
      </c>
      <c r="K83" s="111">
        <v>1970</v>
      </c>
      <c r="L83" s="111">
        <v>1400</v>
      </c>
      <c r="M83" s="111">
        <v>620</v>
      </c>
      <c r="N83" s="111">
        <v>870</v>
      </c>
      <c r="O83" s="111">
        <v>1070</v>
      </c>
      <c r="P83" s="111">
        <v>1190</v>
      </c>
      <c r="Q83" s="111">
        <v>1230</v>
      </c>
      <c r="R83" s="111">
        <v>1260</v>
      </c>
      <c r="S83" s="111">
        <v>1260</v>
      </c>
      <c r="T83" s="111">
        <v>1230</v>
      </c>
      <c r="U83" s="111">
        <v>1230</v>
      </c>
      <c r="V83" s="111">
        <v>1220</v>
      </c>
      <c r="W83" s="111">
        <v>1170</v>
      </c>
      <c r="X83" s="111">
        <v>1280</v>
      </c>
    </row>
    <row r="84" spans="1:24" ht="12.75">
      <c r="A84" s="110">
        <v>44805</v>
      </c>
      <c r="B84" s="111">
        <v>620</v>
      </c>
      <c r="C84" s="111">
        <v>910</v>
      </c>
      <c r="D84" s="111">
        <v>1160</v>
      </c>
      <c r="E84" s="111">
        <v>1340</v>
      </c>
      <c r="F84" s="111">
        <v>1420</v>
      </c>
      <c r="G84" s="111">
        <v>1480</v>
      </c>
      <c r="H84" s="111">
        <v>1530</v>
      </c>
      <c r="I84" s="111">
        <v>1570</v>
      </c>
      <c r="J84" s="111">
        <v>1690</v>
      </c>
      <c r="K84" s="111">
        <v>1990</v>
      </c>
      <c r="L84" s="111">
        <v>1400</v>
      </c>
      <c r="M84" s="111">
        <v>630</v>
      </c>
      <c r="N84" s="111">
        <v>860</v>
      </c>
      <c r="O84" s="111">
        <v>1070</v>
      </c>
      <c r="P84" s="111">
        <v>1200</v>
      </c>
      <c r="Q84" s="111">
        <v>1240</v>
      </c>
      <c r="R84" s="111">
        <v>1270</v>
      </c>
      <c r="S84" s="111">
        <v>1270</v>
      </c>
      <c r="T84" s="111">
        <v>1250</v>
      </c>
      <c r="U84" s="111">
        <v>1240</v>
      </c>
      <c r="V84" s="111">
        <v>1230</v>
      </c>
      <c r="W84" s="111">
        <v>1170</v>
      </c>
      <c r="X84" s="111">
        <v>1280</v>
      </c>
    </row>
    <row r="85" spans="1:24" ht="12.75">
      <c r="A85" s="110">
        <v>44835</v>
      </c>
      <c r="B85" s="111">
        <v>620</v>
      </c>
      <c r="C85" s="111">
        <v>900</v>
      </c>
      <c r="D85" s="111">
        <v>1140</v>
      </c>
      <c r="E85" s="111">
        <v>1320</v>
      </c>
      <c r="F85" s="111">
        <v>1410</v>
      </c>
      <c r="G85" s="111">
        <v>1460</v>
      </c>
      <c r="H85" s="111">
        <v>1510</v>
      </c>
      <c r="I85" s="111">
        <v>1550</v>
      </c>
      <c r="J85" s="111">
        <v>1660</v>
      </c>
      <c r="K85" s="111">
        <v>1960</v>
      </c>
      <c r="L85" s="111">
        <v>1380</v>
      </c>
      <c r="M85" s="111">
        <v>630</v>
      </c>
      <c r="N85" s="111">
        <v>850</v>
      </c>
      <c r="O85" s="111">
        <v>1070</v>
      </c>
      <c r="P85" s="111">
        <v>1190</v>
      </c>
      <c r="Q85" s="111">
        <v>1230</v>
      </c>
      <c r="R85" s="111">
        <v>1260</v>
      </c>
      <c r="S85" s="111">
        <v>1270</v>
      </c>
      <c r="T85" s="111">
        <v>1240</v>
      </c>
      <c r="U85" s="111">
        <v>1230</v>
      </c>
      <c r="V85" s="111">
        <v>1230</v>
      </c>
      <c r="W85" s="111">
        <v>1170</v>
      </c>
      <c r="X85" s="111">
        <v>1270</v>
      </c>
    </row>
    <row r="86" spans="1:24" ht="12.75">
      <c r="A86" s="110">
        <v>44866</v>
      </c>
      <c r="B86" s="111">
        <v>620</v>
      </c>
      <c r="C86" s="111">
        <v>900</v>
      </c>
      <c r="D86" s="111">
        <v>1140</v>
      </c>
      <c r="E86" s="111">
        <v>1320</v>
      </c>
      <c r="F86" s="111">
        <v>1400</v>
      </c>
      <c r="G86" s="111">
        <v>1450</v>
      </c>
      <c r="H86" s="111">
        <v>1500</v>
      </c>
      <c r="I86" s="111">
        <v>1540</v>
      </c>
      <c r="J86" s="111">
        <v>1650</v>
      </c>
      <c r="K86" s="111">
        <v>1960</v>
      </c>
      <c r="L86" s="111">
        <v>1370</v>
      </c>
      <c r="M86" s="111">
        <v>630</v>
      </c>
      <c r="N86" s="111">
        <v>850</v>
      </c>
      <c r="O86" s="111">
        <v>1060</v>
      </c>
      <c r="P86" s="111">
        <v>1190</v>
      </c>
      <c r="Q86" s="111">
        <v>1230</v>
      </c>
      <c r="R86" s="111">
        <v>1260</v>
      </c>
      <c r="S86" s="111">
        <v>1260</v>
      </c>
      <c r="T86" s="111">
        <v>1230</v>
      </c>
      <c r="U86" s="111">
        <v>1220</v>
      </c>
      <c r="V86" s="111">
        <v>1230</v>
      </c>
      <c r="W86" s="111">
        <v>1160</v>
      </c>
      <c r="X86" s="111">
        <v>1260</v>
      </c>
    </row>
    <row r="87" spans="1:24" ht="12.75">
      <c r="A87" s="110">
        <v>44896</v>
      </c>
      <c r="B87" s="111">
        <v>620</v>
      </c>
      <c r="C87" s="111">
        <v>900</v>
      </c>
      <c r="D87" s="111">
        <v>1140</v>
      </c>
      <c r="E87" s="111">
        <v>1320</v>
      </c>
      <c r="F87" s="111">
        <v>1400</v>
      </c>
      <c r="G87" s="111">
        <v>1450</v>
      </c>
      <c r="H87" s="111">
        <v>1490</v>
      </c>
      <c r="I87" s="111">
        <v>1530</v>
      </c>
      <c r="J87" s="111">
        <v>1620</v>
      </c>
      <c r="K87" s="111">
        <v>1940</v>
      </c>
      <c r="L87" s="111">
        <v>1370</v>
      </c>
      <c r="M87" s="111">
        <v>630</v>
      </c>
      <c r="N87" s="111">
        <v>850</v>
      </c>
      <c r="O87" s="111">
        <v>1060</v>
      </c>
      <c r="P87" s="111">
        <v>1190</v>
      </c>
      <c r="Q87" s="111">
        <v>1230</v>
      </c>
      <c r="R87" s="111">
        <v>1260</v>
      </c>
      <c r="S87" s="111">
        <v>1250</v>
      </c>
      <c r="T87" s="111">
        <v>1230</v>
      </c>
      <c r="U87" s="111">
        <v>1220</v>
      </c>
      <c r="V87" s="111">
        <v>1220</v>
      </c>
      <c r="W87" s="111">
        <v>1160</v>
      </c>
      <c r="X87" s="111">
        <v>1260</v>
      </c>
    </row>
    <row r="88" spans="1:24" ht="12.75">
      <c r="A88" s="110">
        <v>44986</v>
      </c>
      <c r="B88" s="111">
        <v>630</v>
      </c>
      <c r="C88" s="111">
        <v>890</v>
      </c>
      <c r="D88" s="111">
        <v>1130</v>
      </c>
      <c r="E88" s="111">
        <v>1320</v>
      </c>
      <c r="F88" s="111">
        <v>1400</v>
      </c>
      <c r="G88" s="111">
        <v>1450</v>
      </c>
      <c r="H88" s="111">
        <v>1500</v>
      </c>
      <c r="I88" s="111">
        <v>1530</v>
      </c>
      <c r="J88" s="111">
        <v>1630</v>
      </c>
      <c r="K88" s="111">
        <v>1960</v>
      </c>
      <c r="L88" s="111">
        <v>1370</v>
      </c>
      <c r="M88" s="111">
        <v>630</v>
      </c>
      <c r="N88" s="111">
        <v>840</v>
      </c>
      <c r="O88" s="111">
        <v>1060</v>
      </c>
      <c r="P88" s="111">
        <v>1190</v>
      </c>
      <c r="Q88" s="111">
        <v>1230</v>
      </c>
      <c r="R88" s="111">
        <v>1260</v>
      </c>
      <c r="S88" s="111">
        <v>1260</v>
      </c>
      <c r="T88" s="111">
        <v>1230</v>
      </c>
      <c r="U88" s="111">
        <v>1220</v>
      </c>
      <c r="V88" s="111">
        <v>1230</v>
      </c>
      <c r="W88" s="111">
        <v>1160</v>
      </c>
      <c r="X88" s="111">
        <v>1270</v>
      </c>
    </row>
    <row r="89" spans="1:24" ht="12.75">
      <c r="A89" s="110"/>
      <c r="B89" s="111"/>
      <c r="C89" s="111"/>
      <c r="D89" s="111"/>
      <c r="E89" s="111"/>
      <c r="F89" s="111"/>
      <c r="G89" s="111"/>
      <c r="H89" s="111"/>
      <c r="I89" s="111"/>
      <c r="J89" s="111"/>
      <c r="K89" s="111"/>
      <c r="L89" s="111"/>
      <c r="M89" s="111"/>
      <c r="N89" s="111"/>
      <c r="O89" s="111"/>
      <c r="P89" s="111"/>
      <c r="Q89" s="111"/>
      <c r="R89" s="111"/>
      <c r="S89" s="111"/>
      <c r="T89" s="111"/>
      <c r="U89" s="111"/>
      <c r="V89" s="111"/>
      <c r="W89" s="111"/>
      <c r="X89" s="111"/>
    </row>
  </sheetData>
  <sheetProtection/>
  <printOptions/>
  <pageMargins left="0.7" right="0.7" top="0.75" bottom="0.75" header="0.3" footer="0.3"/>
  <pageSetup orientation="portrait" paperSize="9"/>
</worksheet>
</file>

<file path=xl/worksheets/sheet80.xml><?xml version="1.0" encoding="utf-8"?>
<worksheet xmlns="http://schemas.openxmlformats.org/spreadsheetml/2006/main" xmlns:r="http://schemas.openxmlformats.org/officeDocument/2006/relationships">
  <dimension ref="B2:J24"/>
  <sheetViews>
    <sheetView showGridLines="0" zoomScalePageLayoutView="0" workbookViewId="0" topLeftCell="A1">
      <selection activeCell="G13" sqref="G13"/>
    </sheetView>
  </sheetViews>
  <sheetFormatPr defaultColWidth="13.33203125" defaultRowHeight="12.75"/>
  <cols>
    <col min="1" max="1" width="4" style="22" customWidth="1"/>
    <col min="2" max="2" width="50" style="22" customWidth="1"/>
    <col min="3" max="3" width="13.33203125" style="22" customWidth="1"/>
    <col min="4" max="4" width="12.66015625" style="22" customWidth="1"/>
    <col min="5" max="5" width="12.16015625" style="22" customWidth="1"/>
    <col min="6" max="6" width="11.83203125" style="22" customWidth="1"/>
    <col min="7" max="16384" width="13.33203125" style="22" customWidth="1"/>
  </cols>
  <sheetData>
    <row r="2" spans="2:6" ht="15.75" customHeight="1">
      <c r="B2" s="24" t="s">
        <v>88</v>
      </c>
      <c r="C2" s="24"/>
      <c r="D2" s="24"/>
      <c r="E2" s="24"/>
      <c r="F2" s="24"/>
    </row>
    <row r="3" ht="13.5" thickBot="1">
      <c r="B3" s="23"/>
    </row>
    <row r="4" spans="2:10" ht="13.5" customHeight="1">
      <c r="B4" s="149" t="s">
        <v>68</v>
      </c>
      <c r="C4" s="152" t="s">
        <v>35</v>
      </c>
      <c r="D4" s="153"/>
      <c r="E4" s="156" t="s">
        <v>36</v>
      </c>
      <c r="F4" s="153"/>
      <c r="G4" s="156" t="s">
        <v>92</v>
      </c>
      <c r="H4" s="153"/>
      <c r="I4" s="156" t="s">
        <v>102</v>
      </c>
      <c r="J4" s="153"/>
    </row>
    <row r="5" spans="2:10" ht="22.5" customHeight="1" thickBot="1">
      <c r="B5" s="150"/>
      <c r="C5" s="154"/>
      <c r="D5" s="155"/>
      <c r="E5" s="157"/>
      <c r="F5" s="155"/>
      <c r="G5" s="151"/>
      <c r="H5" s="158"/>
      <c r="I5" s="151"/>
      <c r="J5" s="158"/>
    </row>
    <row r="6" spans="2:10" ht="22.5" customHeight="1" thickBot="1">
      <c r="B6" s="151"/>
      <c r="C6" s="33" t="s">
        <v>23</v>
      </c>
      <c r="D6" s="34" t="s">
        <v>24</v>
      </c>
      <c r="E6" s="36" t="s">
        <v>23</v>
      </c>
      <c r="F6" s="34" t="s">
        <v>32</v>
      </c>
      <c r="G6" s="36" t="s">
        <v>23</v>
      </c>
      <c r="H6" s="34" t="s">
        <v>33</v>
      </c>
      <c r="I6" s="36" t="s">
        <v>23</v>
      </c>
      <c r="J6" s="34" t="s">
        <v>34</v>
      </c>
    </row>
    <row r="7" spans="2:10" ht="13.5" customHeight="1">
      <c r="B7" s="58" t="s">
        <v>37</v>
      </c>
      <c r="C7" s="43">
        <v>45306</v>
      </c>
      <c r="D7" s="59">
        <f aca="true" t="shared" si="0" ref="D7:D17">C7/$C$18</f>
        <v>0.02106947121700774</v>
      </c>
      <c r="E7" s="41">
        <v>1472</v>
      </c>
      <c r="F7" s="60">
        <f aca="true" t="shared" si="1" ref="F7:F17">E7/$E$18</f>
        <v>0.023768003616870117</v>
      </c>
      <c r="G7" s="41">
        <v>815</v>
      </c>
      <c r="H7" s="60">
        <f aca="true" t="shared" si="2" ref="H7:H17">G7/$G$18</f>
        <v>0.008834305287575606</v>
      </c>
      <c r="I7" s="41">
        <f>C7+E7+G7</f>
        <v>47593</v>
      </c>
      <c r="J7" s="60">
        <f>I7/$I$18</f>
        <v>0.02065219325138067</v>
      </c>
    </row>
    <row r="8" spans="2:10" ht="13.5" customHeight="1">
      <c r="B8" s="30" t="s">
        <v>38</v>
      </c>
      <c r="C8" s="44">
        <v>231950</v>
      </c>
      <c r="D8" s="59">
        <f t="shared" si="0"/>
        <v>0.10786791702611012</v>
      </c>
      <c r="E8" s="42">
        <v>7731</v>
      </c>
      <c r="F8" s="59">
        <f t="shared" si="1"/>
        <v>0.12483045921333075</v>
      </c>
      <c r="G8" s="42">
        <v>3318</v>
      </c>
      <c r="H8" s="59">
        <f t="shared" si="2"/>
        <v>0.0359659201769029</v>
      </c>
      <c r="I8" s="42">
        <f aca="true" t="shared" si="3" ref="I8:I16">C8+E8+G8</f>
        <v>242999</v>
      </c>
      <c r="J8" s="59">
        <f aca="true" t="shared" si="4" ref="J8:J17">I8/$I$18</f>
        <v>0.10544538709247685</v>
      </c>
    </row>
    <row r="9" spans="2:10" ht="13.5" customHeight="1">
      <c r="B9" s="30" t="s">
        <v>39</v>
      </c>
      <c r="C9" s="44">
        <v>162202</v>
      </c>
      <c r="D9" s="59">
        <f t="shared" si="0"/>
        <v>0.0754317390707873</v>
      </c>
      <c r="E9" s="42">
        <v>5575</v>
      </c>
      <c r="F9" s="59">
        <f t="shared" si="1"/>
        <v>0.09001808435057805</v>
      </c>
      <c r="G9" s="42">
        <v>2617</v>
      </c>
      <c r="H9" s="59">
        <f t="shared" si="2"/>
        <v>0.02836733366574891</v>
      </c>
      <c r="I9" s="42">
        <f t="shared" si="3"/>
        <v>170394</v>
      </c>
      <c r="J9" s="59">
        <f t="shared" si="4"/>
        <v>0.07393965114356643</v>
      </c>
    </row>
    <row r="10" spans="2:10" ht="13.5" customHeight="1">
      <c r="B10" s="30" t="s">
        <v>40</v>
      </c>
      <c r="C10" s="44">
        <v>254623</v>
      </c>
      <c r="D10" s="59">
        <f t="shared" si="0"/>
        <v>0.11841195359749618</v>
      </c>
      <c r="E10" s="42">
        <v>8834</v>
      </c>
      <c r="F10" s="59">
        <f t="shared" si="1"/>
        <v>0.1426403151843958</v>
      </c>
      <c r="G10" s="42">
        <v>7306</v>
      </c>
      <c r="H10" s="59">
        <f t="shared" si="2"/>
        <v>0.07919439807488023</v>
      </c>
      <c r="I10" s="42">
        <f t="shared" si="3"/>
        <v>270763</v>
      </c>
      <c r="J10" s="59">
        <f t="shared" si="4"/>
        <v>0.11749311456146037</v>
      </c>
    </row>
    <row r="11" spans="2:10" ht="13.5" customHeight="1">
      <c r="B11" s="30" t="s">
        <v>41</v>
      </c>
      <c r="C11" s="44">
        <v>395636</v>
      </c>
      <c r="D11" s="59">
        <f t="shared" si="0"/>
        <v>0.18398978754275536</v>
      </c>
      <c r="E11" s="42">
        <v>12984</v>
      </c>
      <c r="F11" s="59">
        <f t="shared" si="1"/>
        <v>0.20964929277271846</v>
      </c>
      <c r="G11" s="42">
        <v>17244</v>
      </c>
      <c r="H11" s="59">
        <f t="shared" si="2"/>
        <v>0.1869187243913543</v>
      </c>
      <c r="I11" s="42">
        <f t="shared" si="3"/>
        <v>425864</v>
      </c>
      <c r="J11" s="59">
        <f t="shared" si="4"/>
        <v>0.18479662191511306</v>
      </c>
    </row>
    <row r="12" spans="2:10" ht="13.5" customHeight="1">
      <c r="B12" s="30" t="s">
        <v>42</v>
      </c>
      <c r="C12" s="44">
        <v>324029</v>
      </c>
      <c r="D12" s="59">
        <f t="shared" si="0"/>
        <v>0.15068908508753368</v>
      </c>
      <c r="E12" s="42">
        <v>9523</v>
      </c>
      <c r="F12" s="59">
        <f t="shared" si="1"/>
        <v>0.15376542013821612</v>
      </c>
      <c r="G12" s="42">
        <v>17268</v>
      </c>
      <c r="H12" s="59">
        <f t="shared" si="2"/>
        <v>0.18717887571270622</v>
      </c>
      <c r="I12" s="42">
        <f t="shared" si="3"/>
        <v>350820</v>
      </c>
      <c r="J12" s="59">
        <f t="shared" si="4"/>
        <v>0.15223252235516496</v>
      </c>
    </row>
    <row r="13" spans="2:10" ht="13.5" customHeight="1">
      <c r="B13" s="30" t="s">
        <v>43</v>
      </c>
      <c r="C13" s="44">
        <v>210053</v>
      </c>
      <c r="D13" s="59">
        <f t="shared" si="0"/>
        <v>0.09768475781455276</v>
      </c>
      <c r="E13" s="42">
        <v>5563</v>
      </c>
      <c r="F13" s="59">
        <f t="shared" si="1"/>
        <v>0.08982432345152748</v>
      </c>
      <c r="G13" s="42">
        <v>12603</v>
      </c>
      <c r="H13" s="59">
        <f t="shared" si="2"/>
        <v>0.13661196262492684</v>
      </c>
      <c r="I13" s="42">
        <f t="shared" si="3"/>
        <v>228219</v>
      </c>
      <c r="J13" s="59">
        <f t="shared" si="4"/>
        <v>0.09903185114695112</v>
      </c>
    </row>
    <row r="14" spans="2:10" ht="13.5" customHeight="1">
      <c r="B14" s="30" t="s">
        <v>44</v>
      </c>
      <c r="C14" s="44">
        <v>126052</v>
      </c>
      <c r="D14" s="59">
        <f t="shared" si="0"/>
        <v>0.05862024866124266</v>
      </c>
      <c r="E14" s="42">
        <v>3149</v>
      </c>
      <c r="F14" s="59">
        <f t="shared" si="1"/>
        <v>0.050846089259187495</v>
      </c>
      <c r="G14" s="42">
        <v>8437</v>
      </c>
      <c r="H14" s="59">
        <f t="shared" si="2"/>
        <v>0.09145402909358943</v>
      </c>
      <c r="I14" s="42">
        <f t="shared" si="3"/>
        <v>137638</v>
      </c>
      <c r="J14" s="59">
        <f t="shared" si="4"/>
        <v>0.059725728042643506</v>
      </c>
    </row>
    <row r="15" spans="2:10" ht="13.5" customHeight="1">
      <c r="B15" s="30" t="s">
        <v>45</v>
      </c>
      <c r="C15" s="44">
        <v>134967</v>
      </c>
      <c r="D15" s="59">
        <f t="shared" si="0"/>
        <v>0.06276615286597545</v>
      </c>
      <c r="E15" s="42">
        <v>3236</v>
      </c>
      <c r="F15" s="59">
        <f t="shared" si="1"/>
        <v>0.052250855777304143</v>
      </c>
      <c r="G15" s="42">
        <v>9694</v>
      </c>
      <c r="H15" s="59">
        <f t="shared" si="2"/>
        <v>0.10507945454939623</v>
      </c>
      <c r="I15" s="42">
        <f t="shared" si="3"/>
        <v>147897</v>
      </c>
      <c r="J15" s="59">
        <f t="shared" si="4"/>
        <v>0.06417745099698373</v>
      </c>
    </row>
    <row r="16" spans="2:10" ht="13.5" customHeight="1">
      <c r="B16" s="30" t="s">
        <v>46</v>
      </c>
      <c r="C16" s="44">
        <v>121543</v>
      </c>
      <c r="D16" s="59">
        <f t="shared" si="0"/>
        <v>0.05652334657945464</v>
      </c>
      <c r="E16" s="42">
        <v>2453</v>
      </c>
      <c r="F16" s="59">
        <f t="shared" si="1"/>
        <v>0.03960795711425434</v>
      </c>
      <c r="G16" s="42">
        <v>7832</v>
      </c>
      <c r="H16" s="59">
        <f t="shared" si="2"/>
        <v>0.08489604786784313</v>
      </c>
      <c r="I16" s="42">
        <f t="shared" si="3"/>
        <v>131828</v>
      </c>
      <c r="J16" s="59">
        <f t="shared" si="4"/>
        <v>0.0572045748732589</v>
      </c>
    </row>
    <row r="17" spans="2:10" ht="13.5" customHeight="1" thickBot="1">
      <c r="B17" s="30" t="s">
        <v>47</v>
      </c>
      <c r="C17" s="44">
        <v>143954</v>
      </c>
      <c r="D17" s="59">
        <f t="shared" si="0"/>
        <v>0.0669455405370841</v>
      </c>
      <c r="E17" s="42">
        <v>1412</v>
      </c>
      <c r="F17" s="59">
        <f t="shared" si="1"/>
        <v>0.022799199121617257</v>
      </c>
      <c r="G17" s="42">
        <v>5120</v>
      </c>
      <c r="H17" s="59">
        <f t="shared" si="2"/>
        <v>0.0554989485550762</v>
      </c>
      <c r="I17" s="42">
        <f>C17+E17+G17</f>
        <v>150486</v>
      </c>
      <c r="J17" s="59">
        <f t="shared" si="4"/>
        <v>0.06530090462100038</v>
      </c>
    </row>
    <row r="18" spans="2:10" ht="16.5" customHeight="1" thickBot="1">
      <c r="B18" s="77" t="s">
        <v>27</v>
      </c>
      <c r="C18" s="66">
        <f aca="true" t="shared" si="5" ref="C18:H18">SUM(C7:C17)</f>
        <v>2150315</v>
      </c>
      <c r="D18" s="65">
        <f t="shared" si="5"/>
        <v>1</v>
      </c>
      <c r="E18" s="64">
        <f t="shared" si="5"/>
        <v>61932</v>
      </c>
      <c r="F18" s="65">
        <f t="shared" si="5"/>
        <v>1</v>
      </c>
      <c r="G18" s="64">
        <f t="shared" si="5"/>
        <v>92254</v>
      </c>
      <c r="H18" s="65">
        <f t="shared" si="5"/>
        <v>1</v>
      </c>
      <c r="I18" s="64">
        <f>SUM(I7:I17)</f>
        <v>2304501</v>
      </c>
      <c r="J18" s="65">
        <f>SUM(J7:J17)</f>
        <v>0.9999999999999999</v>
      </c>
    </row>
    <row r="19" spans="2:10" s="28" customFormat="1" ht="14.25" customHeight="1" thickBot="1">
      <c r="B19" s="61" t="s">
        <v>28</v>
      </c>
      <c r="C19" s="159">
        <v>719</v>
      </c>
      <c r="D19" s="160"/>
      <c r="E19" s="159">
        <v>673</v>
      </c>
      <c r="F19" s="160"/>
      <c r="G19" s="159">
        <v>1047</v>
      </c>
      <c r="H19" s="160"/>
      <c r="I19" s="159">
        <v>724</v>
      </c>
      <c r="J19" s="160"/>
    </row>
    <row r="20" spans="2:10" s="28" customFormat="1" ht="14.25" customHeight="1" thickBot="1">
      <c r="B20" s="62" t="s">
        <v>29</v>
      </c>
      <c r="C20" s="159">
        <v>1389</v>
      </c>
      <c r="D20" s="160"/>
      <c r="E20" s="159">
        <v>1281</v>
      </c>
      <c r="F20" s="160"/>
      <c r="G20" s="159">
        <v>1639</v>
      </c>
      <c r="H20" s="160"/>
      <c r="I20" s="159">
        <v>1398</v>
      </c>
      <c r="J20" s="160"/>
    </row>
    <row r="21" spans="2:10" s="28" customFormat="1" ht="14.25" customHeight="1" thickBot="1">
      <c r="B21" s="62" t="s">
        <v>48</v>
      </c>
      <c r="C21" s="159">
        <v>1740</v>
      </c>
      <c r="D21" s="160"/>
      <c r="E21" s="159">
        <v>1643</v>
      </c>
      <c r="F21" s="160"/>
      <c r="G21" s="159">
        <v>1960</v>
      </c>
      <c r="H21" s="160"/>
      <c r="I21" s="159">
        <v>1746</v>
      </c>
      <c r="J21" s="160"/>
    </row>
    <row r="22" spans="2:10" s="28" customFormat="1" ht="13.5" thickBot="1">
      <c r="B22" s="62" t="s">
        <v>30</v>
      </c>
      <c r="C22" s="159">
        <v>2233</v>
      </c>
      <c r="D22" s="160"/>
      <c r="E22" s="159">
        <v>2011</v>
      </c>
      <c r="F22" s="160"/>
      <c r="G22" s="159">
        <v>2483</v>
      </c>
      <c r="H22" s="160"/>
      <c r="I22" s="159">
        <v>2238</v>
      </c>
      <c r="J22" s="160"/>
    </row>
    <row r="23" spans="2:10" s="28" customFormat="1" ht="13.5" thickBot="1">
      <c r="B23" s="62" t="s">
        <v>31</v>
      </c>
      <c r="C23" s="159">
        <v>4561</v>
      </c>
      <c r="D23" s="160"/>
      <c r="E23" s="159">
        <v>3200</v>
      </c>
      <c r="F23" s="160"/>
      <c r="G23" s="159">
        <v>4124</v>
      </c>
      <c r="H23" s="160"/>
      <c r="I23" s="159">
        <v>4500</v>
      </c>
      <c r="J23" s="160"/>
    </row>
    <row r="24" spans="2:10" ht="13.5" thickBot="1">
      <c r="B24" s="62" t="s">
        <v>91</v>
      </c>
      <c r="C24" s="159">
        <v>2045</v>
      </c>
      <c r="D24" s="160"/>
      <c r="E24" s="159">
        <v>1743</v>
      </c>
      <c r="F24" s="160"/>
      <c r="G24" s="159">
        <v>2221</v>
      </c>
      <c r="H24" s="160"/>
      <c r="I24" s="159">
        <v>2044</v>
      </c>
      <c r="J24" s="160"/>
    </row>
    <row r="25" ht="10.5" customHeight="1"/>
    <row r="26" ht="10.5" customHeight="1"/>
    <row r="27" ht="10.5" customHeight="1"/>
  </sheetData>
  <sheetProtection/>
  <mergeCells count="29">
    <mergeCell ref="I24:J24"/>
    <mergeCell ref="B4:B6"/>
    <mergeCell ref="C4:D5"/>
    <mergeCell ref="E4:F5"/>
    <mergeCell ref="G19:H19"/>
    <mergeCell ref="C20:D20"/>
    <mergeCell ref="E20:F20"/>
    <mergeCell ref="G20:H20"/>
    <mergeCell ref="C19:D19"/>
    <mergeCell ref="E19:F19"/>
    <mergeCell ref="C24:D24"/>
    <mergeCell ref="E24:F24"/>
    <mergeCell ref="G24:H24"/>
    <mergeCell ref="C21:D21"/>
    <mergeCell ref="E21:F21"/>
    <mergeCell ref="G21:H21"/>
    <mergeCell ref="C23:D23"/>
    <mergeCell ref="E23:F23"/>
    <mergeCell ref="C22:D22"/>
    <mergeCell ref="E22:F22"/>
    <mergeCell ref="G23:H23"/>
    <mergeCell ref="G22:H22"/>
    <mergeCell ref="G4:H5"/>
    <mergeCell ref="I4:J5"/>
    <mergeCell ref="I19:J19"/>
    <mergeCell ref="I20:J20"/>
    <mergeCell ref="I21:J21"/>
    <mergeCell ref="I22:J22"/>
    <mergeCell ref="I23:J23"/>
  </mergeCells>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dimension ref="B1:J25"/>
  <sheetViews>
    <sheetView showGridLines="0" zoomScalePageLayoutView="0" workbookViewId="0" topLeftCell="A1">
      <selection activeCell="G13" sqref="G13"/>
    </sheetView>
  </sheetViews>
  <sheetFormatPr defaultColWidth="13.33203125" defaultRowHeight="12.75"/>
  <cols>
    <col min="1" max="1" width="4" style="22" customWidth="1"/>
    <col min="2" max="2" width="53" style="22" customWidth="1"/>
    <col min="3" max="3" width="13.33203125" style="22" customWidth="1"/>
    <col min="4" max="4" width="12.66015625" style="22" customWidth="1"/>
    <col min="5" max="5" width="12.16015625" style="22" customWidth="1"/>
    <col min="6" max="6" width="11.83203125" style="22" customWidth="1"/>
    <col min="7" max="7" width="12" style="22" customWidth="1"/>
    <col min="8" max="10" width="12.83203125" style="22" customWidth="1"/>
    <col min="11" max="16384" width="13.33203125" style="22" customWidth="1"/>
  </cols>
  <sheetData>
    <row r="1" spans="8:10" ht="12.75">
      <c r="H1" s="27"/>
      <c r="I1" s="27"/>
      <c r="J1" s="27"/>
    </row>
    <row r="2" spans="2:10" ht="15.75" customHeight="1">
      <c r="B2" s="24" t="s">
        <v>93</v>
      </c>
      <c r="C2" s="24"/>
      <c r="D2" s="24"/>
      <c r="E2" s="24"/>
      <c r="F2" s="24"/>
      <c r="G2" s="24"/>
      <c r="H2" s="24"/>
      <c r="I2" s="24"/>
      <c r="J2" s="24"/>
    </row>
    <row r="3" ht="13.5" thickBot="1">
      <c r="B3" s="23"/>
    </row>
    <row r="4" spans="2:10" ht="13.5" customHeight="1">
      <c r="B4" s="149" t="s">
        <v>69</v>
      </c>
      <c r="C4" s="156" t="s">
        <v>35</v>
      </c>
      <c r="D4" s="153"/>
      <c r="E4" s="156" t="s">
        <v>36</v>
      </c>
      <c r="F4" s="153"/>
      <c r="G4" s="156" t="s">
        <v>92</v>
      </c>
      <c r="H4" s="153"/>
      <c r="I4" s="156" t="s">
        <v>102</v>
      </c>
      <c r="J4" s="153"/>
    </row>
    <row r="5" spans="2:10" ht="22.5" customHeight="1" thickBot="1">
      <c r="B5" s="150"/>
      <c r="C5" s="151"/>
      <c r="D5" s="158"/>
      <c r="E5" s="151"/>
      <c r="F5" s="158"/>
      <c r="G5" s="151"/>
      <c r="H5" s="158"/>
      <c r="I5" s="151"/>
      <c r="J5" s="158"/>
    </row>
    <row r="6" spans="2:10" ht="22.5" customHeight="1" thickBot="1">
      <c r="B6" s="151"/>
      <c r="C6" s="36" t="s">
        <v>23</v>
      </c>
      <c r="D6" s="34" t="s">
        <v>24</v>
      </c>
      <c r="E6" s="36" t="s">
        <v>23</v>
      </c>
      <c r="F6" s="34" t="s">
        <v>24</v>
      </c>
      <c r="G6" s="36" t="s">
        <v>23</v>
      </c>
      <c r="H6" s="34" t="s">
        <v>24</v>
      </c>
      <c r="I6" s="36" t="s">
        <v>23</v>
      </c>
      <c r="J6" s="34" t="s">
        <v>24</v>
      </c>
    </row>
    <row r="7" spans="2:10" ht="13.5" customHeight="1">
      <c r="B7" s="63" t="s">
        <v>50</v>
      </c>
      <c r="C7" s="41">
        <v>25478</v>
      </c>
      <c r="D7" s="59">
        <f aca="true" t="shared" si="0" ref="D7:D18">C7/$C$19</f>
        <v>0.01184849661561213</v>
      </c>
      <c r="E7" s="41">
        <v>0</v>
      </c>
      <c r="F7" s="59">
        <f aca="true" t="shared" si="1" ref="F7:F18">E7/$E$19</f>
        <v>0</v>
      </c>
      <c r="G7" s="41">
        <v>0</v>
      </c>
      <c r="H7" s="59">
        <f aca="true" t="shared" si="2" ref="H7:H18">G7/$G$19</f>
        <v>0</v>
      </c>
      <c r="I7" s="41">
        <f>C7+E7+G7</f>
        <v>25478</v>
      </c>
      <c r="J7" s="60">
        <f>I7/$I$19</f>
        <v>0.011055755671184348</v>
      </c>
    </row>
    <row r="8" spans="2:10" ht="13.5" customHeight="1">
      <c r="B8" s="40" t="s">
        <v>51</v>
      </c>
      <c r="C8" s="42">
        <v>100959</v>
      </c>
      <c r="D8" s="59">
        <f t="shared" si="0"/>
        <v>0.04695079558111254</v>
      </c>
      <c r="E8" s="42">
        <v>0</v>
      </c>
      <c r="F8" s="59">
        <f t="shared" si="1"/>
        <v>0</v>
      </c>
      <c r="G8" s="42">
        <v>0</v>
      </c>
      <c r="H8" s="59">
        <f t="shared" si="2"/>
        <v>0</v>
      </c>
      <c r="I8" s="42">
        <f aca="true" t="shared" si="3" ref="I8:I17">C8+E8+G8</f>
        <v>100959</v>
      </c>
      <c r="J8" s="59">
        <f aca="true" t="shared" si="4" ref="J8:J18">I8/$I$19</f>
        <v>0.043809484135611136</v>
      </c>
    </row>
    <row r="9" spans="2:10" ht="13.5" customHeight="1">
      <c r="B9" s="40" t="s">
        <v>52</v>
      </c>
      <c r="C9" s="42">
        <v>254905</v>
      </c>
      <c r="D9" s="59">
        <f t="shared" si="0"/>
        <v>0.11854309717413496</v>
      </c>
      <c r="E9" s="42">
        <v>12432</v>
      </c>
      <c r="F9" s="59">
        <f t="shared" si="1"/>
        <v>0.20073629141639218</v>
      </c>
      <c r="G9" s="42">
        <v>3853</v>
      </c>
      <c r="H9" s="59">
        <f t="shared" si="2"/>
        <v>0.041765126715372775</v>
      </c>
      <c r="I9" s="42">
        <f t="shared" si="3"/>
        <v>271190</v>
      </c>
      <c r="J9" s="59">
        <f t="shared" si="4"/>
        <v>0.11767840413174045</v>
      </c>
    </row>
    <row r="10" spans="2:10" ht="13.5" customHeight="1">
      <c r="B10" s="40" t="s">
        <v>53</v>
      </c>
      <c r="C10" s="42">
        <v>494336</v>
      </c>
      <c r="D10" s="59">
        <f t="shared" si="0"/>
        <v>0.2298900393663254</v>
      </c>
      <c r="E10" s="42">
        <v>16869</v>
      </c>
      <c r="F10" s="59">
        <f t="shared" si="1"/>
        <v>0.272379383840341</v>
      </c>
      <c r="G10" s="42">
        <v>3964</v>
      </c>
      <c r="H10" s="59">
        <f t="shared" si="2"/>
        <v>0.0429683265766254</v>
      </c>
      <c r="I10" s="42">
        <f t="shared" si="3"/>
        <v>515169</v>
      </c>
      <c r="J10" s="59">
        <f t="shared" si="4"/>
        <v>0.22354904597567976</v>
      </c>
    </row>
    <row r="11" spans="2:10" ht="13.5" customHeight="1">
      <c r="B11" s="40" t="s">
        <v>54</v>
      </c>
      <c r="C11" s="42">
        <v>704793</v>
      </c>
      <c r="D11" s="59">
        <f t="shared" si="0"/>
        <v>0.32776267663109826</v>
      </c>
      <c r="E11" s="42">
        <v>21158</v>
      </c>
      <c r="F11" s="59">
        <f t="shared" si="1"/>
        <v>0.34163275850933283</v>
      </c>
      <c r="G11" s="42">
        <v>11912</v>
      </c>
      <c r="H11" s="59">
        <f t="shared" si="2"/>
        <v>0.12912177249766948</v>
      </c>
      <c r="I11" s="42">
        <f t="shared" si="3"/>
        <v>737863</v>
      </c>
      <c r="J11" s="59">
        <f t="shared" si="4"/>
        <v>0.32018341497790626</v>
      </c>
    </row>
    <row r="12" spans="2:10" ht="13.5" customHeight="1">
      <c r="B12" s="40" t="s">
        <v>55</v>
      </c>
      <c r="C12" s="42">
        <v>230210</v>
      </c>
      <c r="D12" s="59">
        <f t="shared" si="0"/>
        <v>0.10705873325536026</v>
      </c>
      <c r="E12" s="42">
        <v>5416</v>
      </c>
      <c r="F12" s="59">
        <f t="shared" si="1"/>
        <v>0.08745075243815797</v>
      </c>
      <c r="G12" s="42">
        <v>21741</v>
      </c>
      <c r="H12" s="59">
        <f t="shared" si="2"/>
        <v>0.23566457822967027</v>
      </c>
      <c r="I12" s="42">
        <f t="shared" si="3"/>
        <v>257367</v>
      </c>
      <c r="J12" s="59">
        <f t="shared" si="4"/>
        <v>0.1116801424690204</v>
      </c>
    </row>
    <row r="13" spans="2:10" ht="13.5" customHeight="1">
      <c r="B13" s="40" t="s">
        <v>56</v>
      </c>
      <c r="C13" s="42">
        <v>110015</v>
      </c>
      <c r="D13" s="59">
        <f t="shared" si="0"/>
        <v>0.05116227157416472</v>
      </c>
      <c r="E13" s="42">
        <v>2459</v>
      </c>
      <c r="F13" s="59">
        <f t="shared" si="1"/>
        <v>0.03970483756377963</v>
      </c>
      <c r="G13" s="42">
        <v>17878</v>
      </c>
      <c r="H13" s="59">
        <f t="shared" si="2"/>
        <v>0.19379105513040085</v>
      </c>
      <c r="I13" s="42">
        <f t="shared" si="3"/>
        <v>130352</v>
      </c>
      <c r="J13" s="59">
        <f t="shared" si="4"/>
        <v>0.056564089145546045</v>
      </c>
    </row>
    <row r="14" spans="2:10" ht="13.5" customHeight="1">
      <c r="B14" s="40" t="s">
        <v>57</v>
      </c>
      <c r="C14" s="42">
        <v>76873</v>
      </c>
      <c r="D14" s="59">
        <f t="shared" si="0"/>
        <v>0.035749645982100293</v>
      </c>
      <c r="E14" s="42">
        <v>1358</v>
      </c>
      <c r="F14" s="59">
        <f t="shared" si="1"/>
        <v>0.021927275075889686</v>
      </c>
      <c r="G14" s="42">
        <v>10889</v>
      </c>
      <c r="H14" s="59">
        <f t="shared" si="2"/>
        <v>0.1180328224250439</v>
      </c>
      <c r="I14" s="42">
        <f t="shared" si="3"/>
        <v>89120</v>
      </c>
      <c r="J14" s="59">
        <f t="shared" si="4"/>
        <v>0.03867214637789265</v>
      </c>
    </row>
    <row r="15" spans="2:10" ht="13.5" customHeight="1">
      <c r="B15" s="40" t="s">
        <v>58</v>
      </c>
      <c r="C15" s="42">
        <v>53286</v>
      </c>
      <c r="D15" s="59">
        <f t="shared" si="0"/>
        <v>0.02478055540699851</v>
      </c>
      <c r="E15" s="42">
        <v>777</v>
      </c>
      <c r="F15" s="59">
        <f t="shared" si="1"/>
        <v>0.012546018213524511</v>
      </c>
      <c r="G15" s="42">
        <v>6740</v>
      </c>
      <c r="H15" s="59">
        <f t="shared" si="2"/>
        <v>0.07305916274633079</v>
      </c>
      <c r="I15" s="42">
        <f t="shared" si="3"/>
        <v>60803</v>
      </c>
      <c r="J15" s="59">
        <f t="shared" si="4"/>
        <v>0.02638445372772674</v>
      </c>
    </row>
    <row r="16" spans="2:10" ht="13.5" customHeight="1">
      <c r="B16" s="40" t="s">
        <v>59</v>
      </c>
      <c r="C16" s="42">
        <v>25424</v>
      </c>
      <c r="D16" s="59">
        <f t="shared" si="0"/>
        <v>0.01182338401583024</v>
      </c>
      <c r="E16" s="42">
        <v>474</v>
      </c>
      <c r="F16" s="59">
        <f t="shared" si="1"/>
        <v>0.007653555512497578</v>
      </c>
      <c r="G16" s="42">
        <v>4233</v>
      </c>
      <c r="H16" s="59">
        <f t="shared" si="2"/>
        <v>0.04588418930344484</v>
      </c>
      <c r="I16" s="42">
        <f t="shared" si="3"/>
        <v>30131</v>
      </c>
      <c r="J16" s="59">
        <f t="shared" si="4"/>
        <v>0.013074847873791333</v>
      </c>
    </row>
    <row r="17" spans="2:10" ht="13.5" customHeight="1">
      <c r="B17" s="40" t="s">
        <v>60</v>
      </c>
      <c r="C17" s="42">
        <v>27602</v>
      </c>
      <c r="D17" s="59">
        <f t="shared" si="0"/>
        <v>0.0128362588736999</v>
      </c>
      <c r="E17" s="42">
        <v>503</v>
      </c>
      <c r="F17" s="59">
        <f t="shared" si="1"/>
        <v>0.00812181101853646</v>
      </c>
      <c r="G17" s="42">
        <v>4876</v>
      </c>
      <c r="H17" s="59">
        <f t="shared" si="2"/>
        <v>0.052854076787998354</v>
      </c>
      <c r="I17" s="42">
        <f t="shared" si="3"/>
        <v>32981</v>
      </c>
      <c r="J17" s="59">
        <f t="shared" si="4"/>
        <v>0.014311558120391355</v>
      </c>
    </row>
    <row r="18" spans="2:10" ht="13.5" customHeight="1" thickBot="1">
      <c r="B18" s="40" t="s">
        <v>61</v>
      </c>
      <c r="C18" s="42">
        <v>46434</v>
      </c>
      <c r="D18" s="59">
        <f t="shared" si="0"/>
        <v>0.021594045523562828</v>
      </c>
      <c r="E18" s="42">
        <v>486</v>
      </c>
      <c r="F18" s="59">
        <f t="shared" si="1"/>
        <v>0.00784731641154815</v>
      </c>
      <c r="G18" s="42">
        <v>6168</v>
      </c>
      <c r="H18" s="59">
        <f t="shared" si="2"/>
        <v>0.06685888958744336</v>
      </c>
      <c r="I18" s="42">
        <f>C18+E18+G18</f>
        <v>53088</v>
      </c>
      <c r="J18" s="59">
        <f t="shared" si="4"/>
        <v>0.023036657393509484</v>
      </c>
    </row>
    <row r="19" spans="2:10" ht="16.5" customHeight="1" thickBot="1">
      <c r="B19" s="35" t="s">
        <v>27</v>
      </c>
      <c r="C19" s="46">
        <f aca="true" t="shared" si="5" ref="C19:J19">SUM(C7:C18)</f>
        <v>2150315</v>
      </c>
      <c r="D19" s="45">
        <f t="shared" si="5"/>
        <v>1.0000000000000002</v>
      </c>
      <c r="E19" s="46">
        <f t="shared" si="5"/>
        <v>61932</v>
      </c>
      <c r="F19" s="45">
        <f t="shared" si="5"/>
        <v>1</v>
      </c>
      <c r="G19" s="46">
        <f t="shared" si="5"/>
        <v>92254</v>
      </c>
      <c r="H19" s="45">
        <f t="shared" si="5"/>
        <v>0.9999999999999999</v>
      </c>
      <c r="I19" s="46">
        <f t="shared" si="5"/>
        <v>2304501</v>
      </c>
      <c r="J19" s="45">
        <f t="shared" si="5"/>
        <v>0.9999999999999998</v>
      </c>
    </row>
    <row r="20" spans="2:10" s="28" customFormat="1" ht="14.25" customHeight="1" thickBot="1">
      <c r="B20" s="62" t="s">
        <v>28</v>
      </c>
      <c r="C20" s="159">
        <v>466</v>
      </c>
      <c r="D20" s="160"/>
      <c r="E20" s="159">
        <v>618</v>
      </c>
      <c r="F20" s="160"/>
      <c r="G20" s="159">
        <v>815</v>
      </c>
      <c r="H20" s="160"/>
      <c r="I20" s="159">
        <v>480</v>
      </c>
      <c r="J20" s="160"/>
    </row>
    <row r="21" spans="2:10" s="28" customFormat="1" ht="14.25" customHeight="1" thickBot="1">
      <c r="B21" s="62" t="s">
        <v>29</v>
      </c>
      <c r="C21" s="159">
        <v>881</v>
      </c>
      <c r="D21" s="160"/>
      <c r="E21" s="159">
        <v>842</v>
      </c>
      <c r="F21" s="160"/>
      <c r="G21" s="159">
        <v>1291</v>
      </c>
      <c r="H21" s="160"/>
      <c r="I21" s="159">
        <v>892</v>
      </c>
      <c r="J21" s="160"/>
    </row>
    <row r="22" spans="2:10" s="28" customFormat="1" ht="14.25" customHeight="1" thickBot="1">
      <c r="B22" s="62" t="s">
        <v>48</v>
      </c>
      <c r="C22" s="159">
        <v>1051</v>
      </c>
      <c r="D22" s="160"/>
      <c r="E22" s="159">
        <v>1013</v>
      </c>
      <c r="F22" s="160"/>
      <c r="G22" s="159">
        <v>1555</v>
      </c>
      <c r="H22" s="160"/>
      <c r="I22" s="159">
        <v>1060</v>
      </c>
      <c r="J22" s="160"/>
    </row>
    <row r="23" spans="2:10" s="28" customFormat="1" ht="13.5" thickBot="1">
      <c r="B23" s="62" t="s">
        <v>30</v>
      </c>
      <c r="C23" s="159">
        <v>1275</v>
      </c>
      <c r="D23" s="160"/>
      <c r="E23" s="159">
        <v>1165</v>
      </c>
      <c r="F23" s="160"/>
      <c r="G23" s="159">
        <v>1970</v>
      </c>
      <c r="H23" s="160"/>
      <c r="I23" s="159">
        <v>1309</v>
      </c>
      <c r="J23" s="160"/>
    </row>
    <row r="24" spans="2:10" s="28" customFormat="1" ht="13.5" thickBot="1">
      <c r="B24" s="62" t="s">
        <v>31</v>
      </c>
      <c r="C24" s="159">
        <v>2195</v>
      </c>
      <c r="D24" s="160"/>
      <c r="E24" s="159">
        <v>1829</v>
      </c>
      <c r="F24" s="160"/>
      <c r="G24" s="159">
        <v>3273</v>
      </c>
      <c r="H24" s="160"/>
      <c r="I24" s="159">
        <v>2256</v>
      </c>
      <c r="J24" s="160"/>
    </row>
    <row r="25" spans="2:10" ht="13.5" thickBot="1">
      <c r="B25" s="62" t="s">
        <v>62</v>
      </c>
      <c r="C25" s="159">
        <v>1170</v>
      </c>
      <c r="D25" s="160"/>
      <c r="E25" s="159">
        <v>1072</v>
      </c>
      <c r="F25" s="160"/>
      <c r="G25" s="159">
        <v>1760</v>
      </c>
      <c r="H25" s="160"/>
      <c r="I25" s="159">
        <v>1191</v>
      </c>
      <c r="J25" s="160"/>
    </row>
    <row r="26" ht="10.5" customHeight="1"/>
  </sheetData>
  <sheetProtection/>
  <mergeCells count="29">
    <mergeCell ref="G21:H21"/>
    <mergeCell ref="G25:H25"/>
    <mergeCell ref="B4:B6"/>
    <mergeCell ref="G22:H22"/>
    <mergeCell ref="G4:H5"/>
    <mergeCell ref="E4:F5"/>
    <mergeCell ref="C4:D5"/>
    <mergeCell ref="C20:D20"/>
    <mergeCell ref="E20:F20"/>
    <mergeCell ref="G20:H20"/>
    <mergeCell ref="C21:D21"/>
    <mergeCell ref="C22:D22"/>
    <mergeCell ref="E22:F22"/>
    <mergeCell ref="C25:D25"/>
    <mergeCell ref="E25:F25"/>
    <mergeCell ref="C24:D24"/>
    <mergeCell ref="E24:F24"/>
    <mergeCell ref="C23:D23"/>
    <mergeCell ref="E23:F23"/>
    <mergeCell ref="E21:F21"/>
    <mergeCell ref="I25:J25"/>
    <mergeCell ref="G24:H24"/>
    <mergeCell ref="G23:H23"/>
    <mergeCell ref="I4:J5"/>
    <mergeCell ref="I20:J20"/>
    <mergeCell ref="I21:J21"/>
    <mergeCell ref="I22:J22"/>
    <mergeCell ref="I23:J23"/>
    <mergeCell ref="I24:J24"/>
  </mergeCells>
  <printOptions/>
  <pageMargins left="0.7874015748031497" right="0.7874015748031497" top="0.3937007874015748" bottom="0.3937007874015748" header="0.1968503937007874" footer="0.5118110236220472"/>
  <pageSetup firstPageNumber="5" useFirstPageNumber="1" horizontalDpi="600" verticalDpi="600" orientation="landscape" paperSize="9" r:id="rId1"/>
  <headerFooter alignWithMargins="0">
    <oddHeader>&amp;L&amp;"Times New Roman,Normal"&amp;8&amp;F&amp;A</oddHeader>
    <oddFooter>&amp;R&amp;"Times New Roman,Normal"&amp;8&amp;P</oddFooter>
  </headerFooter>
</worksheet>
</file>

<file path=xl/worksheets/sheet9.xml><?xml version="1.0" encoding="utf-8"?>
<worksheet xmlns="http://schemas.openxmlformats.org/spreadsheetml/2006/main" xmlns:r="http://schemas.openxmlformats.org/officeDocument/2006/relationships">
  <dimension ref="A1:X89"/>
  <sheetViews>
    <sheetView zoomScalePageLayoutView="0" workbookViewId="0" topLeftCell="A73">
      <selection activeCell="A88" sqref="A88:IV88"/>
    </sheetView>
  </sheetViews>
  <sheetFormatPr defaultColWidth="12" defaultRowHeight="12.75"/>
  <cols>
    <col min="2" max="2" width="16" style="0" bestFit="1" customWidth="1"/>
    <col min="3" max="3" width="13.33203125" style="0" customWidth="1"/>
    <col min="4" max="4" width="12.83203125" style="0" customWidth="1"/>
    <col min="5" max="5" width="12.66015625" style="0" customWidth="1"/>
    <col min="6" max="6" width="13.5" style="0" customWidth="1"/>
    <col min="7" max="7" width="12.66015625" style="0" customWidth="1"/>
    <col min="8" max="8" width="13.16015625" style="0" customWidth="1"/>
    <col min="9" max="10" width="13" style="0" customWidth="1"/>
    <col min="11" max="11" width="12.83203125" style="0" customWidth="1"/>
    <col min="13" max="13" width="15.16015625" style="0" bestFit="1" customWidth="1"/>
  </cols>
  <sheetData>
    <row r="1" ht="13.5">
      <c r="A1" s="108" t="s">
        <v>224</v>
      </c>
    </row>
    <row r="3" spans="1:24" ht="39">
      <c r="A3" t="s">
        <v>180</v>
      </c>
      <c r="B3" s="112" t="s">
        <v>202</v>
      </c>
      <c r="C3" s="112" t="s">
        <v>203</v>
      </c>
      <c r="D3" s="112" t="s">
        <v>204</v>
      </c>
      <c r="E3" s="112" t="s">
        <v>205</v>
      </c>
      <c r="F3" s="112" t="s">
        <v>206</v>
      </c>
      <c r="G3" s="112" t="s">
        <v>207</v>
      </c>
      <c r="H3" s="112" t="s">
        <v>208</v>
      </c>
      <c r="I3" s="112" t="s">
        <v>209</v>
      </c>
      <c r="J3" s="112" t="s">
        <v>210</v>
      </c>
      <c r="K3" s="112" t="s">
        <v>211</v>
      </c>
      <c r="L3" s="112" t="s">
        <v>212</v>
      </c>
      <c r="M3" s="112" t="s">
        <v>213</v>
      </c>
      <c r="N3" s="112" t="s">
        <v>214</v>
      </c>
      <c r="O3" s="112" t="s">
        <v>215</v>
      </c>
      <c r="P3" s="112" t="s">
        <v>216</v>
      </c>
      <c r="Q3" s="112" t="s">
        <v>217</v>
      </c>
      <c r="R3" s="112" t="s">
        <v>218</v>
      </c>
      <c r="S3" s="112" t="s">
        <v>219</v>
      </c>
      <c r="T3" s="112" t="s">
        <v>220</v>
      </c>
      <c r="U3" s="112" t="s">
        <v>221</v>
      </c>
      <c r="V3" s="112" t="s">
        <v>222</v>
      </c>
      <c r="W3" s="112" t="s">
        <v>223</v>
      </c>
      <c r="X3" s="112" t="s">
        <v>27</v>
      </c>
    </row>
    <row r="4" spans="1:24" ht="12.75">
      <c r="A4" s="110">
        <v>42370</v>
      </c>
      <c r="B4" s="111">
        <v>600</v>
      </c>
      <c r="C4" s="111">
        <v>940</v>
      </c>
      <c r="D4" s="111">
        <v>1110</v>
      </c>
      <c r="E4" s="111">
        <v>1240</v>
      </c>
      <c r="F4" s="111">
        <v>1320</v>
      </c>
      <c r="G4" s="111">
        <v>1390</v>
      </c>
      <c r="H4" s="111">
        <v>1430</v>
      </c>
      <c r="I4" s="111">
        <v>1470</v>
      </c>
      <c r="J4" s="111">
        <v>1510</v>
      </c>
      <c r="K4" s="111">
        <v>1770</v>
      </c>
      <c r="L4" s="111">
        <v>1280</v>
      </c>
      <c r="M4" s="111">
        <v>630</v>
      </c>
      <c r="N4" s="111">
        <v>870</v>
      </c>
      <c r="O4" s="111">
        <v>1000</v>
      </c>
      <c r="P4" s="111">
        <v>1080</v>
      </c>
      <c r="Q4" s="111">
        <v>1110</v>
      </c>
      <c r="R4" s="111">
        <v>1100</v>
      </c>
      <c r="S4" s="111">
        <v>1080</v>
      </c>
      <c r="T4" s="111">
        <v>1070</v>
      </c>
      <c r="U4" s="111">
        <v>1040</v>
      </c>
      <c r="V4" s="111">
        <v>1050</v>
      </c>
      <c r="W4" s="111">
        <v>1040</v>
      </c>
      <c r="X4" s="111">
        <v>1160</v>
      </c>
    </row>
    <row r="5" spans="1:24" ht="12.75">
      <c r="A5" s="110">
        <v>42401</v>
      </c>
      <c r="B5" s="111">
        <v>600</v>
      </c>
      <c r="C5" s="111">
        <v>940</v>
      </c>
      <c r="D5" s="111">
        <v>1110</v>
      </c>
      <c r="E5" s="111">
        <v>1240</v>
      </c>
      <c r="F5" s="111">
        <v>1320</v>
      </c>
      <c r="G5" s="111">
        <v>1390</v>
      </c>
      <c r="H5" s="111">
        <v>1440</v>
      </c>
      <c r="I5" s="111">
        <v>1480</v>
      </c>
      <c r="J5" s="111">
        <v>1520</v>
      </c>
      <c r="K5" s="111">
        <v>1780</v>
      </c>
      <c r="L5" s="111">
        <v>1280</v>
      </c>
      <c r="M5" s="111">
        <v>630</v>
      </c>
      <c r="N5" s="111">
        <v>860</v>
      </c>
      <c r="O5" s="111">
        <v>1000</v>
      </c>
      <c r="P5" s="111">
        <v>1080</v>
      </c>
      <c r="Q5" s="111">
        <v>1110</v>
      </c>
      <c r="R5" s="111">
        <v>1100</v>
      </c>
      <c r="S5" s="111">
        <v>1080</v>
      </c>
      <c r="T5" s="111">
        <v>1070</v>
      </c>
      <c r="U5" s="111">
        <v>1040</v>
      </c>
      <c r="V5" s="111">
        <v>1050</v>
      </c>
      <c r="W5" s="111">
        <v>1040</v>
      </c>
      <c r="X5" s="111">
        <v>1160</v>
      </c>
    </row>
    <row r="6" spans="1:24" ht="12.75">
      <c r="A6" s="110">
        <v>42430</v>
      </c>
      <c r="B6" s="111">
        <v>600</v>
      </c>
      <c r="C6" s="111">
        <v>940</v>
      </c>
      <c r="D6" s="111">
        <v>1110</v>
      </c>
      <c r="E6" s="111">
        <v>1240</v>
      </c>
      <c r="F6" s="111">
        <v>1330</v>
      </c>
      <c r="G6" s="111">
        <v>1400</v>
      </c>
      <c r="H6" s="111">
        <v>1450</v>
      </c>
      <c r="I6" s="111">
        <v>1490</v>
      </c>
      <c r="J6" s="111">
        <v>1520</v>
      </c>
      <c r="K6" s="111">
        <v>1790</v>
      </c>
      <c r="L6" s="111">
        <v>1290</v>
      </c>
      <c r="M6" s="111">
        <v>620</v>
      </c>
      <c r="N6" s="111">
        <v>860</v>
      </c>
      <c r="O6" s="111">
        <v>1000</v>
      </c>
      <c r="P6" s="111">
        <v>1080</v>
      </c>
      <c r="Q6" s="111">
        <v>1110</v>
      </c>
      <c r="R6" s="111">
        <v>1110</v>
      </c>
      <c r="S6" s="111">
        <v>1080</v>
      </c>
      <c r="T6" s="111">
        <v>1070</v>
      </c>
      <c r="U6" s="111">
        <v>1040</v>
      </c>
      <c r="V6" s="111">
        <v>1050</v>
      </c>
      <c r="W6" s="111">
        <v>1040</v>
      </c>
      <c r="X6" s="111">
        <v>1160</v>
      </c>
    </row>
    <row r="7" spans="1:24" ht="12.75">
      <c r="A7" s="110">
        <v>42461</v>
      </c>
      <c r="B7" s="111">
        <v>600</v>
      </c>
      <c r="C7" s="111">
        <v>940</v>
      </c>
      <c r="D7" s="111">
        <v>1110</v>
      </c>
      <c r="E7" s="111">
        <v>1250</v>
      </c>
      <c r="F7" s="111">
        <v>1330</v>
      </c>
      <c r="G7" s="111">
        <v>1400</v>
      </c>
      <c r="H7" s="111">
        <v>1450</v>
      </c>
      <c r="I7" s="111">
        <v>1500</v>
      </c>
      <c r="J7" s="111">
        <v>1530</v>
      </c>
      <c r="K7" s="111">
        <v>1780</v>
      </c>
      <c r="L7" s="111">
        <v>1300</v>
      </c>
      <c r="M7" s="111">
        <v>620</v>
      </c>
      <c r="N7" s="111">
        <v>870</v>
      </c>
      <c r="O7" s="111">
        <v>1000</v>
      </c>
      <c r="P7" s="111">
        <v>1090</v>
      </c>
      <c r="Q7" s="111">
        <v>1120</v>
      </c>
      <c r="R7" s="111">
        <v>1110</v>
      </c>
      <c r="S7" s="111">
        <v>1090</v>
      </c>
      <c r="T7" s="111">
        <v>1080</v>
      </c>
      <c r="U7" s="111">
        <v>1050</v>
      </c>
      <c r="V7" s="111">
        <v>1050</v>
      </c>
      <c r="W7" s="111">
        <v>1040</v>
      </c>
      <c r="X7" s="111">
        <v>1170</v>
      </c>
    </row>
    <row r="8" spans="1:24" ht="12.75">
      <c r="A8" s="110">
        <v>42491</v>
      </c>
      <c r="B8" s="111">
        <v>610</v>
      </c>
      <c r="C8" s="111">
        <v>950</v>
      </c>
      <c r="D8" s="111">
        <v>1110</v>
      </c>
      <c r="E8" s="111">
        <v>1250</v>
      </c>
      <c r="F8" s="111">
        <v>1330</v>
      </c>
      <c r="G8" s="111">
        <v>1400</v>
      </c>
      <c r="H8" s="111">
        <v>1460</v>
      </c>
      <c r="I8" s="111">
        <v>1500</v>
      </c>
      <c r="J8" s="111">
        <v>1530</v>
      </c>
      <c r="K8" s="111">
        <v>1790</v>
      </c>
      <c r="L8" s="111">
        <v>1300</v>
      </c>
      <c r="M8" s="111">
        <v>620</v>
      </c>
      <c r="N8" s="111">
        <v>870</v>
      </c>
      <c r="O8" s="111">
        <v>1000</v>
      </c>
      <c r="P8" s="111">
        <v>1090</v>
      </c>
      <c r="Q8" s="111">
        <v>1120</v>
      </c>
      <c r="R8" s="111">
        <v>1120</v>
      </c>
      <c r="S8" s="111">
        <v>1090</v>
      </c>
      <c r="T8" s="111">
        <v>1080</v>
      </c>
      <c r="U8" s="111">
        <v>1050</v>
      </c>
      <c r="V8" s="111">
        <v>1050</v>
      </c>
      <c r="W8" s="111">
        <v>1050</v>
      </c>
      <c r="X8" s="111">
        <v>1170</v>
      </c>
    </row>
    <row r="9" spans="1:24" ht="12.75">
      <c r="A9" s="110">
        <v>42522</v>
      </c>
      <c r="B9" s="111">
        <v>600</v>
      </c>
      <c r="C9" s="111">
        <v>950</v>
      </c>
      <c r="D9" s="111">
        <v>1110</v>
      </c>
      <c r="E9" s="111">
        <v>1250</v>
      </c>
      <c r="F9" s="111">
        <v>1340</v>
      </c>
      <c r="G9" s="111">
        <v>1410</v>
      </c>
      <c r="H9" s="111">
        <v>1470</v>
      </c>
      <c r="I9" s="111">
        <v>1520</v>
      </c>
      <c r="J9" s="111">
        <v>1540</v>
      </c>
      <c r="K9" s="111">
        <v>1800</v>
      </c>
      <c r="L9" s="111">
        <v>1310</v>
      </c>
      <c r="M9" s="111">
        <v>620</v>
      </c>
      <c r="N9" s="111">
        <v>870</v>
      </c>
      <c r="O9" s="111">
        <v>1000</v>
      </c>
      <c r="P9" s="111">
        <v>1090</v>
      </c>
      <c r="Q9" s="111">
        <v>1120</v>
      </c>
      <c r="R9" s="111">
        <v>1120</v>
      </c>
      <c r="S9" s="111">
        <v>1090</v>
      </c>
      <c r="T9" s="111">
        <v>1080</v>
      </c>
      <c r="U9" s="111">
        <v>1050</v>
      </c>
      <c r="V9" s="111">
        <v>1050</v>
      </c>
      <c r="W9" s="111">
        <v>1050</v>
      </c>
      <c r="X9" s="111">
        <v>1180</v>
      </c>
    </row>
    <row r="10" spans="1:24" ht="12.75">
      <c r="A10" s="110">
        <v>42552</v>
      </c>
      <c r="B10" s="111">
        <v>600</v>
      </c>
      <c r="C10" s="111">
        <v>950</v>
      </c>
      <c r="D10" s="111">
        <v>1120</v>
      </c>
      <c r="E10" s="111">
        <v>1260</v>
      </c>
      <c r="F10" s="111">
        <v>1340</v>
      </c>
      <c r="G10" s="111">
        <v>1410</v>
      </c>
      <c r="H10" s="111">
        <v>1470</v>
      </c>
      <c r="I10" s="111">
        <v>1520</v>
      </c>
      <c r="J10" s="111">
        <v>1540</v>
      </c>
      <c r="K10" s="111">
        <v>1790</v>
      </c>
      <c r="L10" s="111">
        <v>1320</v>
      </c>
      <c r="M10" s="111">
        <v>610</v>
      </c>
      <c r="N10" s="111">
        <v>870</v>
      </c>
      <c r="O10" s="111">
        <v>1000</v>
      </c>
      <c r="P10" s="111">
        <v>1090</v>
      </c>
      <c r="Q10" s="111">
        <v>1120</v>
      </c>
      <c r="R10" s="111">
        <v>1120</v>
      </c>
      <c r="S10" s="111">
        <v>1090</v>
      </c>
      <c r="T10" s="111">
        <v>1080</v>
      </c>
      <c r="U10" s="111">
        <v>1050</v>
      </c>
      <c r="V10" s="111">
        <v>1050</v>
      </c>
      <c r="W10" s="111">
        <v>1050</v>
      </c>
      <c r="X10" s="111">
        <v>1180</v>
      </c>
    </row>
    <row r="11" spans="1:24" ht="12.75">
      <c r="A11" s="110">
        <v>42583</v>
      </c>
      <c r="B11" s="111">
        <v>600</v>
      </c>
      <c r="C11" s="111">
        <v>950</v>
      </c>
      <c r="D11" s="111">
        <v>1120</v>
      </c>
      <c r="E11" s="111">
        <v>1250</v>
      </c>
      <c r="F11" s="111">
        <v>1330</v>
      </c>
      <c r="G11" s="111">
        <v>1400</v>
      </c>
      <c r="H11" s="111">
        <v>1460</v>
      </c>
      <c r="I11" s="111">
        <v>1510</v>
      </c>
      <c r="J11" s="111">
        <v>1540</v>
      </c>
      <c r="K11" s="111">
        <v>1790</v>
      </c>
      <c r="L11" s="111">
        <v>1310</v>
      </c>
      <c r="M11" s="111">
        <v>600</v>
      </c>
      <c r="N11" s="111">
        <v>870</v>
      </c>
      <c r="O11" s="111">
        <v>1000</v>
      </c>
      <c r="P11" s="111">
        <v>1090</v>
      </c>
      <c r="Q11" s="111">
        <v>1120</v>
      </c>
      <c r="R11" s="111">
        <v>1110</v>
      </c>
      <c r="S11" s="111">
        <v>1090</v>
      </c>
      <c r="T11" s="111">
        <v>1080</v>
      </c>
      <c r="U11" s="111">
        <v>1050</v>
      </c>
      <c r="V11" s="111">
        <v>1050</v>
      </c>
      <c r="W11" s="111">
        <v>1050</v>
      </c>
      <c r="X11" s="111">
        <v>1180</v>
      </c>
    </row>
    <row r="12" spans="1:24" ht="12.75">
      <c r="A12" s="110">
        <v>42614</v>
      </c>
      <c r="B12" s="111">
        <v>590</v>
      </c>
      <c r="C12" s="111">
        <v>940</v>
      </c>
      <c r="D12" s="111">
        <v>1110</v>
      </c>
      <c r="E12" s="111">
        <v>1250</v>
      </c>
      <c r="F12" s="111">
        <v>1340</v>
      </c>
      <c r="G12" s="111">
        <v>1410</v>
      </c>
      <c r="H12" s="111">
        <v>1470</v>
      </c>
      <c r="I12" s="111">
        <v>1520</v>
      </c>
      <c r="J12" s="111">
        <v>1540</v>
      </c>
      <c r="K12" s="111">
        <v>1800</v>
      </c>
      <c r="L12" s="111">
        <v>1300</v>
      </c>
      <c r="M12" s="111">
        <v>620</v>
      </c>
      <c r="N12" s="111">
        <v>870</v>
      </c>
      <c r="O12" s="111">
        <v>1000</v>
      </c>
      <c r="P12" s="111">
        <v>1090</v>
      </c>
      <c r="Q12" s="111">
        <v>1120</v>
      </c>
      <c r="R12" s="111">
        <v>1120</v>
      </c>
      <c r="S12" s="111">
        <v>1100</v>
      </c>
      <c r="T12" s="111">
        <v>1090</v>
      </c>
      <c r="U12" s="111">
        <v>1060</v>
      </c>
      <c r="V12" s="111">
        <v>1060</v>
      </c>
      <c r="W12" s="111">
        <v>1050</v>
      </c>
      <c r="X12" s="111">
        <v>1170</v>
      </c>
    </row>
    <row r="13" spans="1:24" ht="12.75">
      <c r="A13" s="110">
        <v>42644</v>
      </c>
      <c r="B13" s="111">
        <v>600</v>
      </c>
      <c r="C13" s="111">
        <v>940</v>
      </c>
      <c r="D13" s="111">
        <v>1110</v>
      </c>
      <c r="E13" s="111">
        <v>1250</v>
      </c>
      <c r="F13" s="111">
        <v>1330</v>
      </c>
      <c r="G13" s="111">
        <v>1400</v>
      </c>
      <c r="H13" s="111">
        <v>1460</v>
      </c>
      <c r="I13" s="111">
        <v>1510</v>
      </c>
      <c r="J13" s="111">
        <v>1530</v>
      </c>
      <c r="K13" s="111">
        <v>1780</v>
      </c>
      <c r="L13" s="111">
        <v>1290</v>
      </c>
      <c r="M13" s="111">
        <v>630</v>
      </c>
      <c r="N13" s="111">
        <v>870</v>
      </c>
      <c r="O13" s="111">
        <v>1000</v>
      </c>
      <c r="P13" s="111">
        <v>1090</v>
      </c>
      <c r="Q13" s="111">
        <v>1120</v>
      </c>
      <c r="R13" s="111">
        <v>1120</v>
      </c>
      <c r="S13" s="111">
        <v>1100</v>
      </c>
      <c r="T13" s="111">
        <v>1090</v>
      </c>
      <c r="U13" s="111">
        <v>1060</v>
      </c>
      <c r="V13" s="111">
        <v>1060</v>
      </c>
      <c r="W13" s="111">
        <v>1050</v>
      </c>
      <c r="X13" s="111">
        <v>1170</v>
      </c>
    </row>
    <row r="14" spans="1:24" ht="12.75">
      <c r="A14" s="110">
        <v>42675</v>
      </c>
      <c r="B14" s="111">
        <v>600</v>
      </c>
      <c r="C14" s="111">
        <v>940</v>
      </c>
      <c r="D14" s="111">
        <v>1110</v>
      </c>
      <c r="E14" s="111">
        <v>1250</v>
      </c>
      <c r="F14" s="111">
        <v>1330</v>
      </c>
      <c r="G14" s="111">
        <v>1400</v>
      </c>
      <c r="H14" s="111">
        <v>1450</v>
      </c>
      <c r="I14" s="111">
        <v>1500</v>
      </c>
      <c r="J14" s="111">
        <v>1530</v>
      </c>
      <c r="K14" s="111">
        <v>1770</v>
      </c>
      <c r="L14" s="111">
        <v>1290</v>
      </c>
      <c r="M14" s="111">
        <v>630</v>
      </c>
      <c r="N14" s="111">
        <v>870</v>
      </c>
      <c r="O14" s="111">
        <v>1000</v>
      </c>
      <c r="P14" s="111">
        <v>1090</v>
      </c>
      <c r="Q14" s="111">
        <v>1120</v>
      </c>
      <c r="R14" s="111">
        <v>1120</v>
      </c>
      <c r="S14" s="111">
        <v>1100</v>
      </c>
      <c r="T14" s="111">
        <v>1090</v>
      </c>
      <c r="U14" s="111">
        <v>1060</v>
      </c>
      <c r="V14" s="111">
        <v>1060</v>
      </c>
      <c r="W14" s="111">
        <v>1050</v>
      </c>
      <c r="X14" s="111">
        <v>1170</v>
      </c>
    </row>
    <row r="15" spans="1:24" ht="12.75">
      <c r="A15" s="110">
        <v>42705</v>
      </c>
      <c r="B15" s="111">
        <v>610</v>
      </c>
      <c r="C15" s="111">
        <v>950</v>
      </c>
      <c r="D15" s="111">
        <v>1110</v>
      </c>
      <c r="E15" s="111">
        <v>1250</v>
      </c>
      <c r="F15" s="111">
        <v>1330</v>
      </c>
      <c r="G15" s="111">
        <v>1390</v>
      </c>
      <c r="H15" s="111">
        <v>1450</v>
      </c>
      <c r="I15" s="111">
        <v>1490</v>
      </c>
      <c r="J15" s="111">
        <v>1520</v>
      </c>
      <c r="K15" s="111">
        <v>1770</v>
      </c>
      <c r="L15" s="111">
        <v>1290</v>
      </c>
      <c r="M15" s="111">
        <v>640</v>
      </c>
      <c r="N15" s="111">
        <v>880</v>
      </c>
      <c r="O15" s="111">
        <v>1010</v>
      </c>
      <c r="P15" s="111">
        <v>1090</v>
      </c>
      <c r="Q15" s="111">
        <v>1120</v>
      </c>
      <c r="R15" s="111">
        <v>1120</v>
      </c>
      <c r="S15" s="111">
        <v>1100</v>
      </c>
      <c r="T15" s="111">
        <v>1090</v>
      </c>
      <c r="U15" s="111">
        <v>1060</v>
      </c>
      <c r="V15" s="111">
        <v>1060</v>
      </c>
      <c r="W15" s="111">
        <v>1050</v>
      </c>
      <c r="X15" s="111">
        <v>1170</v>
      </c>
    </row>
    <row r="16" spans="1:24" ht="12.75">
      <c r="A16" s="110">
        <v>42736</v>
      </c>
      <c r="B16" s="111">
        <v>620</v>
      </c>
      <c r="C16" s="111">
        <v>950</v>
      </c>
      <c r="D16" s="111">
        <v>1110</v>
      </c>
      <c r="E16" s="111">
        <v>1240</v>
      </c>
      <c r="F16" s="111">
        <v>1320</v>
      </c>
      <c r="G16" s="111">
        <v>1390</v>
      </c>
      <c r="H16" s="111">
        <v>1440</v>
      </c>
      <c r="I16" s="111">
        <v>1490</v>
      </c>
      <c r="J16" s="111">
        <v>1520</v>
      </c>
      <c r="K16" s="111">
        <v>1750</v>
      </c>
      <c r="L16" s="111">
        <v>1290</v>
      </c>
      <c r="M16" s="111">
        <v>640</v>
      </c>
      <c r="N16" s="111">
        <v>880</v>
      </c>
      <c r="O16" s="111">
        <v>1000</v>
      </c>
      <c r="P16" s="111">
        <v>1090</v>
      </c>
      <c r="Q16" s="111">
        <v>1120</v>
      </c>
      <c r="R16" s="111">
        <v>1130</v>
      </c>
      <c r="S16" s="111">
        <v>1100</v>
      </c>
      <c r="T16" s="111">
        <v>1090</v>
      </c>
      <c r="U16" s="111">
        <v>1060</v>
      </c>
      <c r="V16" s="111">
        <v>1060</v>
      </c>
      <c r="W16" s="111">
        <v>1050</v>
      </c>
      <c r="X16" s="111">
        <v>1170</v>
      </c>
    </row>
    <row r="17" spans="1:24" ht="12.75">
      <c r="A17" s="110">
        <v>42767</v>
      </c>
      <c r="B17" s="111">
        <v>620</v>
      </c>
      <c r="C17" s="111">
        <v>950</v>
      </c>
      <c r="D17" s="111">
        <v>1110</v>
      </c>
      <c r="E17" s="111">
        <v>1250</v>
      </c>
      <c r="F17" s="111">
        <v>1330</v>
      </c>
      <c r="G17" s="111">
        <v>1400</v>
      </c>
      <c r="H17" s="111">
        <v>1450</v>
      </c>
      <c r="I17" s="111">
        <v>1500</v>
      </c>
      <c r="J17" s="111">
        <v>1520</v>
      </c>
      <c r="K17" s="111">
        <v>1760</v>
      </c>
      <c r="L17" s="111">
        <v>1300</v>
      </c>
      <c r="M17" s="111">
        <v>640</v>
      </c>
      <c r="N17" s="111">
        <v>880</v>
      </c>
      <c r="O17" s="111">
        <v>1000</v>
      </c>
      <c r="P17" s="111">
        <v>1090</v>
      </c>
      <c r="Q17" s="111">
        <v>1130</v>
      </c>
      <c r="R17" s="111">
        <v>1130</v>
      </c>
      <c r="S17" s="111">
        <v>1100</v>
      </c>
      <c r="T17" s="111">
        <v>1090</v>
      </c>
      <c r="U17" s="111">
        <v>1060</v>
      </c>
      <c r="V17" s="111">
        <v>1060</v>
      </c>
      <c r="W17" s="111">
        <v>1050</v>
      </c>
      <c r="X17" s="111">
        <v>1170</v>
      </c>
    </row>
    <row r="18" spans="1:24" ht="12.75">
      <c r="A18" s="110">
        <v>42795</v>
      </c>
      <c r="B18" s="111">
        <v>620</v>
      </c>
      <c r="C18" s="111">
        <v>950</v>
      </c>
      <c r="D18" s="111">
        <v>1110</v>
      </c>
      <c r="E18" s="111">
        <v>1250</v>
      </c>
      <c r="F18" s="111">
        <v>1330</v>
      </c>
      <c r="G18" s="111">
        <v>1400</v>
      </c>
      <c r="H18" s="111">
        <v>1460</v>
      </c>
      <c r="I18" s="111">
        <v>1510</v>
      </c>
      <c r="J18" s="111">
        <v>1530</v>
      </c>
      <c r="K18" s="111">
        <v>1770</v>
      </c>
      <c r="L18" s="111">
        <v>1300</v>
      </c>
      <c r="M18" s="111">
        <v>630</v>
      </c>
      <c r="N18" s="111">
        <v>880</v>
      </c>
      <c r="O18" s="111">
        <v>1000</v>
      </c>
      <c r="P18" s="111">
        <v>1090</v>
      </c>
      <c r="Q18" s="111">
        <v>1130</v>
      </c>
      <c r="R18" s="111">
        <v>1130</v>
      </c>
      <c r="S18" s="111">
        <v>1110</v>
      </c>
      <c r="T18" s="111">
        <v>1090</v>
      </c>
      <c r="U18" s="111">
        <v>1060</v>
      </c>
      <c r="V18" s="111">
        <v>1060</v>
      </c>
      <c r="W18" s="111">
        <v>1060</v>
      </c>
      <c r="X18" s="111">
        <v>1180</v>
      </c>
    </row>
    <row r="19" spans="1:24" ht="12.75">
      <c r="A19" s="110">
        <v>42826</v>
      </c>
      <c r="B19" s="111">
        <v>620</v>
      </c>
      <c r="C19" s="111">
        <v>960</v>
      </c>
      <c r="D19" s="111">
        <v>1120</v>
      </c>
      <c r="E19" s="111">
        <v>1250</v>
      </c>
      <c r="F19" s="111">
        <v>1340</v>
      </c>
      <c r="G19" s="111">
        <v>1410</v>
      </c>
      <c r="H19" s="111">
        <v>1470</v>
      </c>
      <c r="I19" s="111">
        <v>1520</v>
      </c>
      <c r="J19" s="111">
        <v>1540</v>
      </c>
      <c r="K19" s="111">
        <v>1770</v>
      </c>
      <c r="L19" s="111">
        <v>1310</v>
      </c>
      <c r="M19" s="111">
        <v>630</v>
      </c>
      <c r="N19" s="111">
        <v>880</v>
      </c>
      <c r="O19" s="111">
        <v>1010</v>
      </c>
      <c r="P19" s="111">
        <v>1090</v>
      </c>
      <c r="Q19" s="111">
        <v>1130</v>
      </c>
      <c r="R19" s="111">
        <v>1140</v>
      </c>
      <c r="S19" s="111">
        <v>1110</v>
      </c>
      <c r="T19" s="111">
        <v>1100</v>
      </c>
      <c r="U19" s="111">
        <v>1060</v>
      </c>
      <c r="V19" s="111">
        <v>1060</v>
      </c>
      <c r="W19" s="111">
        <v>1060</v>
      </c>
      <c r="X19" s="111">
        <v>1180</v>
      </c>
    </row>
    <row r="20" spans="1:24" ht="12.75">
      <c r="A20" s="110">
        <v>42856</v>
      </c>
      <c r="B20" s="111">
        <v>630</v>
      </c>
      <c r="C20" s="111">
        <v>960</v>
      </c>
      <c r="D20" s="111">
        <v>1120</v>
      </c>
      <c r="E20" s="111">
        <v>1260</v>
      </c>
      <c r="F20" s="111">
        <v>1340</v>
      </c>
      <c r="G20" s="111">
        <v>1420</v>
      </c>
      <c r="H20" s="111">
        <v>1480</v>
      </c>
      <c r="I20" s="111">
        <v>1530</v>
      </c>
      <c r="J20" s="111">
        <v>1540</v>
      </c>
      <c r="K20" s="111">
        <v>1780</v>
      </c>
      <c r="L20" s="111">
        <v>1320</v>
      </c>
      <c r="M20" s="111">
        <v>640</v>
      </c>
      <c r="N20" s="111">
        <v>880</v>
      </c>
      <c r="O20" s="111">
        <v>1010</v>
      </c>
      <c r="P20" s="111">
        <v>1090</v>
      </c>
      <c r="Q20" s="111">
        <v>1130</v>
      </c>
      <c r="R20" s="111">
        <v>1140</v>
      </c>
      <c r="S20" s="111">
        <v>1120</v>
      </c>
      <c r="T20" s="111">
        <v>1100</v>
      </c>
      <c r="U20" s="111">
        <v>1070</v>
      </c>
      <c r="V20" s="111">
        <v>1060</v>
      </c>
      <c r="W20" s="111">
        <v>1060</v>
      </c>
      <c r="X20" s="111">
        <v>1190</v>
      </c>
    </row>
    <row r="21" spans="1:24" ht="12.75">
      <c r="A21" s="110">
        <v>42887</v>
      </c>
      <c r="B21" s="111">
        <v>620</v>
      </c>
      <c r="C21" s="111">
        <v>960</v>
      </c>
      <c r="D21" s="111">
        <v>1120</v>
      </c>
      <c r="E21" s="111">
        <v>1260</v>
      </c>
      <c r="F21" s="111">
        <v>1350</v>
      </c>
      <c r="G21" s="111">
        <v>1420</v>
      </c>
      <c r="H21" s="111">
        <v>1490</v>
      </c>
      <c r="I21" s="111">
        <v>1540</v>
      </c>
      <c r="J21" s="111">
        <v>1550</v>
      </c>
      <c r="K21" s="111">
        <v>1790</v>
      </c>
      <c r="L21" s="111">
        <v>1330</v>
      </c>
      <c r="M21" s="111">
        <v>630</v>
      </c>
      <c r="N21" s="111">
        <v>880</v>
      </c>
      <c r="O21" s="111">
        <v>1010</v>
      </c>
      <c r="P21" s="111">
        <v>1090</v>
      </c>
      <c r="Q21" s="111">
        <v>1130</v>
      </c>
      <c r="R21" s="111">
        <v>1140</v>
      </c>
      <c r="S21" s="111">
        <v>1120</v>
      </c>
      <c r="T21" s="111">
        <v>1110</v>
      </c>
      <c r="U21" s="111">
        <v>1070</v>
      </c>
      <c r="V21" s="111">
        <v>1070</v>
      </c>
      <c r="W21" s="111">
        <v>1070</v>
      </c>
      <c r="X21" s="111">
        <v>1190</v>
      </c>
    </row>
    <row r="22" spans="1:24" ht="12.75">
      <c r="A22" s="110">
        <v>42917</v>
      </c>
      <c r="B22" s="111">
        <v>620</v>
      </c>
      <c r="C22" s="111">
        <v>960</v>
      </c>
      <c r="D22" s="111">
        <v>1130</v>
      </c>
      <c r="E22" s="111">
        <v>1270</v>
      </c>
      <c r="F22" s="111">
        <v>1360</v>
      </c>
      <c r="G22" s="111">
        <v>1430</v>
      </c>
      <c r="H22" s="111">
        <v>1490</v>
      </c>
      <c r="I22" s="111">
        <v>1540</v>
      </c>
      <c r="J22" s="111">
        <v>1560</v>
      </c>
      <c r="K22" s="111">
        <v>1790</v>
      </c>
      <c r="L22" s="111">
        <v>1340</v>
      </c>
      <c r="M22" s="111">
        <v>630</v>
      </c>
      <c r="N22" s="111">
        <v>880</v>
      </c>
      <c r="O22" s="111">
        <v>1020</v>
      </c>
      <c r="P22" s="111">
        <v>1100</v>
      </c>
      <c r="Q22" s="111">
        <v>1140</v>
      </c>
      <c r="R22" s="111">
        <v>1150</v>
      </c>
      <c r="S22" s="111">
        <v>1120</v>
      </c>
      <c r="T22" s="111">
        <v>1110</v>
      </c>
      <c r="U22" s="111">
        <v>1070</v>
      </c>
      <c r="V22" s="111">
        <v>1070</v>
      </c>
      <c r="W22" s="111">
        <v>1070</v>
      </c>
      <c r="X22" s="111">
        <v>1200</v>
      </c>
    </row>
    <row r="23" spans="1:24" ht="12.75">
      <c r="A23" s="110">
        <v>42948</v>
      </c>
      <c r="B23" s="111">
        <v>620</v>
      </c>
      <c r="C23" s="111">
        <v>960</v>
      </c>
      <c r="D23" s="111">
        <v>1130</v>
      </c>
      <c r="E23" s="111">
        <v>1270</v>
      </c>
      <c r="F23" s="111">
        <v>1350</v>
      </c>
      <c r="G23" s="111">
        <v>1420</v>
      </c>
      <c r="H23" s="111">
        <v>1480</v>
      </c>
      <c r="I23" s="111">
        <v>1530</v>
      </c>
      <c r="J23" s="111">
        <v>1550</v>
      </c>
      <c r="K23" s="111">
        <v>1790</v>
      </c>
      <c r="L23" s="111">
        <v>1330</v>
      </c>
      <c r="M23" s="111">
        <v>630</v>
      </c>
      <c r="N23" s="111">
        <v>880</v>
      </c>
      <c r="O23" s="111">
        <v>1010</v>
      </c>
      <c r="P23" s="111">
        <v>1090</v>
      </c>
      <c r="Q23" s="111">
        <v>1130</v>
      </c>
      <c r="R23" s="111">
        <v>1140</v>
      </c>
      <c r="S23" s="111">
        <v>1120</v>
      </c>
      <c r="T23" s="111">
        <v>1110</v>
      </c>
      <c r="U23" s="111">
        <v>1070</v>
      </c>
      <c r="V23" s="111">
        <v>1070</v>
      </c>
      <c r="W23" s="111">
        <v>1070</v>
      </c>
      <c r="X23" s="111">
        <v>1190</v>
      </c>
    </row>
    <row r="24" spans="1:24" ht="12.75">
      <c r="A24" s="110">
        <v>42979</v>
      </c>
      <c r="B24" s="111">
        <v>610</v>
      </c>
      <c r="C24" s="111">
        <v>950</v>
      </c>
      <c r="D24" s="111">
        <v>1120</v>
      </c>
      <c r="E24" s="111">
        <v>1270</v>
      </c>
      <c r="F24" s="111">
        <v>1350</v>
      </c>
      <c r="G24" s="111">
        <v>1430</v>
      </c>
      <c r="H24" s="111">
        <v>1490</v>
      </c>
      <c r="I24" s="111">
        <v>1540</v>
      </c>
      <c r="J24" s="111">
        <v>1560</v>
      </c>
      <c r="K24" s="111">
        <v>1790</v>
      </c>
      <c r="L24" s="111">
        <v>1330</v>
      </c>
      <c r="M24" s="111">
        <v>640</v>
      </c>
      <c r="N24" s="111">
        <v>880</v>
      </c>
      <c r="O24" s="111">
        <v>1010</v>
      </c>
      <c r="P24" s="111">
        <v>1100</v>
      </c>
      <c r="Q24" s="111">
        <v>1140</v>
      </c>
      <c r="R24" s="111">
        <v>1150</v>
      </c>
      <c r="S24" s="111">
        <v>1140</v>
      </c>
      <c r="T24" s="111">
        <v>1120</v>
      </c>
      <c r="U24" s="111">
        <v>1080</v>
      </c>
      <c r="V24" s="111">
        <v>1070</v>
      </c>
      <c r="W24" s="111">
        <v>1070</v>
      </c>
      <c r="X24" s="111">
        <v>1190</v>
      </c>
    </row>
    <row r="25" spans="1:24" ht="12.75">
      <c r="A25" s="110">
        <v>43009</v>
      </c>
      <c r="B25" s="111">
        <v>620</v>
      </c>
      <c r="C25" s="111">
        <v>950</v>
      </c>
      <c r="D25" s="111">
        <v>1120</v>
      </c>
      <c r="E25" s="111">
        <v>1260</v>
      </c>
      <c r="F25" s="111">
        <v>1350</v>
      </c>
      <c r="G25" s="111">
        <v>1420</v>
      </c>
      <c r="H25" s="111">
        <v>1480</v>
      </c>
      <c r="I25" s="111">
        <v>1530</v>
      </c>
      <c r="J25" s="111">
        <v>1550</v>
      </c>
      <c r="K25" s="111">
        <v>1780</v>
      </c>
      <c r="L25" s="111">
        <v>1320</v>
      </c>
      <c r="M25" s="111">
        <v>650</v>
      </c>
      <c r="N25" s="111">
        <v>880</v>
      </c>
      <c r="O25" s="111">
        <v>1010</v>
      </c>
      <c r="P25" s="111">
        <v>1100</v>
      </c>
      <c r="Q25" s="111">
        <v>1140</v>
      </c>
      <c r="R25" s="111">
        <v>1150</v>
      </c>
      <c r="S25" s="111">
        <v>1130</v>
      </c>
      <c r="T25" s="111">
        <v>1120</v>
      </c>
      <c r="U25" s="111">
        <v>1080</v>
      </c>
      <c r="V25" s="111">
        <v>1070</v>
      </c>
      <c r="W25" s="111">
        <v>1070</v>
      </c>
      <c r="X25" s="111">
        <v>1190</v>
      </c>
    </row>
    <row r="26" spans="1:24" ht="12.75">
      <c r="A26" s="110">
        <v>43040</v>
      </c>
      <c r="B26" s="111">
        <v>630</v>
      </c>
      <c r="C26" s="111">
        <v>950</v>
      </c>
      <c r="D26" s="111">
        <v>1120</v>
      </c>
      <c r="E26" s="111">
        <v>1260</v>
      </c>
      <c r="F26" s="111">
        <v>1350</v>
      </c>
      <c r="G26" s="111">
        <v>1420</v>
      </c>
      <c r="H26" s="111">
        <v>1480</v>
      </c>
      <c r="I26" s="111">
        <v>1530</v>
      </c>
      <c r="J26" s="111">
        <v>1550</v>
      </c>
      <c r="K26" s="111">
        <v>1780</v>
      </c>
      <c r="L26" s="111">
        <v>1320</v>
      </c>
      <c r="M26" s="111">
        <v>650</v>
      </c>
      <c r="N26" s="111">
        <v>880</v>
      </c>
      <c r="O26" s="111">
        <v>1010</v>
      </c>
      <c r="P26" s="111">
        <v>1100</v>
      </c>
      <c r="Q26" s="111">
        <v>1140</v>
      </c>
      <c r="R26" s="111">
        <v>1150</v>
      </c>
      <c r="S26" s="111">
        <v>1130</v>
      </c>
      <c r="T26" s="111">
        <v>1110</v>
      </c>
      <c r="U26" s="111">
        <v>1080</v>
      </c>
      <c r="V26" s="111">
        <v>1070</v>
      </c>
      <c r="W26" s="111">
        <v>1070</v>
      </c>
      <c r="X26" s="111">
        <v>1190</v>
      </c>
    </row>
    <row r="27" spans="1:24" ht="12.75">
      <c r="A27" s="110">
        <v>43070</v>
      </c>
      <c r="B27" s="111">
        <v>630</v>
      </c>
      <c r="C27" s="111">
        <v>960</v>
      </c>
      <c r="D27" s="111">
        <v>1120</v>
      </c>
      <c r="E27" s="111">
        <v>1260</v>
      </c>
      <c r="F27" s="111">
        <v>1340</v>
      </c>
      <c r="G27" s="111">
        <v>1410</v>
      </c>
      <c r="H27" s="111">
        <v>1460</v>
      </c>
      <c r="I27" s="111">
        <v>1510</v>
      </c>
      <c r="J27" s="111">
        <v>1540</v>
      </c>
      <c r="K27" s="111">
        <v>1770</v>
      </c>
      <c r="L27" s="111">
        <v>1310</v>
      </c>
      <c r="M27" s="111">
        <v>660</v>
      </c>
      <c r="N27" s="111">
        <v>890</v>
      </c>
      <c r="O27" s="111">
        <v>1020</v>
      </c>
      <c r="P27" s="111">
        <v>1100</v>
      </c>
      <c r="Q27" s="111">
        <v>1140</v>
      </c>
      <c r="R27" s="111">
        <v>1150</v>
      </c>
      <c r="S27" s="111">
        <v>1130</v>
      </c>
      <c r="T27" s="111">
        <v>1110</v>
      </c>
      <c r="U27" s="111">
        <v>1070</v>
      </c>
      <c r="V27" s="111">
        <v>1070</v>
      </c>
      <c r="W27" s="111">
        <v>1070</v>
      </c>
      <c r="X27" s="111">
        <v>1190</v>
      </c>
    </row>
    <row r="28" spans="1:24" ht="12.75">
      <c r="A28" s="110">
        <v>43101</v>
      </c>
      <c r="B28" s="111">
        <v>640</v>
      </c>
      <c r="C28" s="111">
        <v>960</v>
      </c>
      <c r="D28" s="111">
        <v>1120</v>
      </c>
      <c r="E28" s="111">
        <v>1260</v>
      </c>
      <c r="F28" s="111">
        <v>1340</v>
      </c>
      <c r="G28" s="111">
        <v>1400</v>
      </c>
      <c r="H28" s="111">
        <v>1460</v>
      </c>
      <c r="I28" s="111">
        <v>1510</v>
      </c>
      <c r="J28" s="111">
        <v>1540</v>
      </c>
      <c r="K28" s="111">
        <v>1760</v>
      </c>
      <c r="L28" s="111">
        <v>1310</v>
      </c>
      <c r="M28" s="111">
        <v>660</v>
      </c>
      <c r="N28" s="111">
        <v>890</v>
      </c>
      <c r="O28" s="111">
        <v>1020</v>
      </c>
      <c r="P28" s="111">
        <v>1100</v>
      </c>
      <c r="Q28" s="111">
        <v>1140</v>
      </c>
      <c r="R28" s="111">
        <v>1150</v>
      </c>
      <c r="S28" s="111">
        <v>1130</v>
      </c>
      <c r="T28" s="111">
        <v>1110</v>
      </c>
      <c r="U28" s="111">
        <v>1080</v>
      </c>
      <c r="V28" s="111">
        <v>1070</v>
      </c>
      <c r="W28" s="111">
        <v>1070</v>
      </c>
      <c r="X28" s="111">
        <v>1190</v>
      </c>
    </row>
    <row r="29" spans="1:24" ht="12.75">
      <c r="A29" s="110">
        <v>43132</v>
      </c>
      <c r="B29" s="111">
        <v>640</v>
      </c>
      <c r="C29" s="111">
        <v>960</v>
      </c>
      <c r="D29" s="111">
        <v>1120</v>
      </c>
      <c r="E29" s="111">
        <v>1260</v>
      </c>
      <c r="F29" s="111">
        <v>1340</v>
      </c>
      <c r="G29" s="111">
        <v>1410</v>
      </c>
      <c r="H29" s="111">
        <v>1470</v>
      </c>
      <c r="I29" s="111">
        <v>1520</v>
      </c>
      <c r="J29" s="111">
        <v>1550</v>
      </c>
      <c r="K29" s="111">
        <v>1770</v>
      </c>
      <c r="L29" s="111">
        <v>1320</v>
      </c>
      <c r="M29" s="111">
        <v>650</v>
      </c>
      <c r="N29" s="111">
        <v>880</v>
      </c>
      <c r="O29" s="111">
        <v>1010</v>
      </c>
      <c r="P29" s="111">
        <v>1100</v>
      </c>
      <c r="Q29" s="111">
        <v>1140</v>
      </c>
      <c r="R29" s="111">
        <v>1150</v>
      </c>
      <c r="S29" s="111">
        <v>1130</v>
      </c>
      <c r="T29" s="111">
        <v>1110</v>
      </c>
      <c r="U29" s="111">
        <v>1080</v>
      </c>
      <c r="V29" s="111">
        <v>1070</v>
      </c>
      <c r="W29" s="111">
        <v>1070</v>
      </c>
      <c r="X29" s="111">
        <v>1190</v>
      </c>
    </row>
    <row r="30" spans="1:24" ht="12.75">
      <c r="A30" s="110">
        <v>43160</v>
      </c>
      <c r="B30" s="111">
        <v>640</v>
      </c>
      <c r="C30" s="111">
        <v>960</v>
      </c>
      <c r="D30" s="111">
        <v>1120</v>
      </c>
      <c r="E30" s="111">
        <v>1260</v>
      </c>
      <c r="F30" s="111">
        <v>1350</v>
      </c>
      <c r="G30" s="111">
        <v>1410</v>
      </c>
      <c r="H30" s="111">
        <v>1480</v>
      </c>
      <c r="I30" s="111">
        <v>1530</v>
      </c>
      <c r="J30" s="111">
        <v>1560</v>
      </c>
      <c r="K30" s="111">
        <v>1780</v>
      </c>
      <c r="L30" s="111">
        <v>1320</v>
      </c>
      <c r="M30" s="111">
        <v>650</v>
      </c>
      <c r="N30" s="111">
        <v>880</v>
      </c>
      <c r="O30" s="111">
        <v>1020</v>
      </c>
      <c r="P30" s="111">
        <v>1100</v>
      </c>
      <c r="Q30" s="111">
        <v>1140</v>
      </c>
      <c r="R30" s="111">
        <v>1160</v>
      </c>
      <c r="S30" s="111">
        <v>1140</v>
      </c>
      <c r="T30" s="111">
        <v>1120</v>
      </c>
      <c r="U30" s="111">
        <v>1080</v>
      </c>
      <c r="V30" s="111">
        <v>1080</v>
      </c>
      <c r="W30" s="111">
        <v>1070</v>
      </c>
      <c r="X30" s="111">
        <v>1190</v>
      </c>
    </row>
    <row r="31" spans="1:24" ht="12.75">
      <c r="A31" s="110">
        <v>43191</v>
      </c>
      <c r="B31" s="111">
        <v>640</v>
      </c>
      <c r="C31" s="111">
        <v>960</v>
      </c>
      <c r="D31" s="111">
        <v>1120</v>
      </c>
      <c r="E31" s="111">
        <v>1270</v>
      </c>
      <c r="F31" s="111">
        <v>1350</v>
      </c>
      <c r="G31" s="111">
        <v>1420</v>
      </c>
      <c r="H31" s="111">
        <v>1490</v>
      </c>
      <c r="I31" s="111">
        <v>1540</v>
      </c>
      <c r="J31" s="111">
        <v>1570</v>
      </c>
      <c r="K31" s="111">
        <v>1780</v>
      </c>
      <c r="L31" s="111">
        <v>1330</v>
      </c>
      <c r="M31" s="111">
        <v>640</v>
      </c>
      <c r="N31" s="111">
        <v>880</v>
      </c>
      <c r="O31" s="111">
        <v>1020</v>
      </c>
      <c r="P31" s="111">
        <v>1100</v>
      </c>
      <c r="Q31" s="111">
        <v>1150</v>
      </c>
      <c r="R31" s="111">
        <v>1160</v>
      </c>
      <c r="S31" s="111">
        <v>1140</v>
      </c>
      <c r="T31" s="111">
        <v>1120</v>
      </c>
      <c r="U31" s="111">
        <v>1090</v>
      </c>
      <c r="V31" s="111">
        <v>1070</v>
      </c>
      <c r="W31" s="111">
        <v>1080</v>
      </c>
      <c r="X31" s="111">
        <v>1200</v>
      </c>
    </row>
    <row r="32" spans="1:24" ht="12.75">
      <c r="A32" s="110">
        <v>43221</v>
      </c>
      <c r="B32" s="111">
        <v>650</v>
      </c>
      <c r="C32" s="111">
        <v>960</v>
      </c>
      <c r="D32" s="111">
        <v>1130</v>
      </c>
      <c r="E32" s="111">
        <v>1270</v>
      </c>
      <c r="F32" s="111">
        <v>1350</v>
      </c>
      <c r="G32" s="111">
        <v>1420</v>
      </c>
      <c r="H32" s="111">
        <v>1500</v>
      </c>
      <c r="I32" s="111">
        <v>1540</v>
      </c>
      <c r="J32" s="111">
        <v>1570</v>
      </c>
      <c r="K32" s="111">
        <v>1790</v>
      </c>
      <c r="L32" s="111">
        <v>1340</v>
      </c>
      <c r="M32" s="111">
        <v>650</v>
      </c>
      <c r="N32" s="111">
        <v>880</v>
      </c>
      <c r="O32" s="111">
        <v>1020</v>
      </c>
      <c r="P32" s="111">
        <v>1110</v>
      </c>
      <c r="Q32" s="111">
        <v>1150</v>
      </c>
      <c r="R32" s="111">
        <v>1170</v>
      </c>
      <c r="S32" s="111">
        <v>1150</v>
      </c>
      <c r="T32" s="111">
        <v>1130</v>
      </c>
      <c r="U32" s="111">
        <v>1090</v>
      </c>
      <c r="V32" s="111">
        <v>1080</v>
      </c>
      <c r="W32" s="111">
        <v>1080</v>
      </c>
      <c r="X32" s="111">
        <v>1200</v>
      </c>
    </row>
    <row r="33" spans="1:24" ht="12.75">
      <c r="A33" s="110">
        <v>43252</v>
      </c>
      <c r="B33" s="111">
        <v>640</v>
      </c>
      <c r="C33" s="111">
        <v>960</v>
      </c>
      <c r="D33" s="111">
        <v>1130</v>
      </c>
      <c r="E33" s="111">
        <v>1280</v>
      </c>
      <c r="F33" s="111">
        <v>1360</v>
      </c>
      <c r="G33" s="111">
        <v>1430</v>
      </c>
      <c r="H33" s="111">
        <v>1510</v>
      </c>
      <c r="I33" s="111">
        <v>1560</v>
      </c>
      <c r="J33" s="111">
        <v>1590</v>
      </c>
      <c r="K33" s="111">
        <v>1810</v>
      </c>
      <c r="L33" s="111">
        <v>1350</v>
      </c>
      <c r="M33" s="111">
        <v>640</v>
      </c>
      <c r="N33" s="111">
        <v>880</v>
      </c>
      <c r="O33" s="111">
        <v>1020</v>
      </c>
      <c r="P33" s="111">
        <v>1110</v>
      </c>
      <c r="Q33" s="111">
        <v>1150</v>
      </c>
      <c r="R33" s="111">
        <v>1170</v>
      </c>
      <c r="S33" s="111">
        <v>1150</v>
      </c>
      <c r="T33" s="111">
        <v>1130</v>
      </c>
      <c r="U33" s="111">
        <v>1090</v>
      </c>
      <c r="V33" s="111">
        <v>1080</v>
      </c>
      <c r="W33" s="111">
        <v>1080</v>
      </c>
      <c r="X33" s="111">
        <v>1210</v>
      </c>
    </row>
    <row r="34" spans="1:24" ht="12.75">
      <c r="A34" s="110">
        <v>43282</v>
      </c>
      <c r="B34" s="111">
        <v>650</v>
      </c>
      <c r="C34" s="111">
        <v>970</v>
      </c>
      <c r="D34" s="111">
        <v>1140</v>
      </c>
      <c r="E34" s="111">
        <v>1290</v>
      </c>
      <c r="F34" s="111">
        <v>1370</v>
      </c>
      <c r="G34" s="111">
        <v>1440</v>
      </c>
      <c r="H34" s="111">
        <v>1520</v>
      </c>
      <c r="I34" s="111">
        <v>1570</v>
      </c>
      <c r="J34" s="111">
        <v>1600</v>
      </c>
      <c r="K34" s="111">
        <v>1810</v>
      </c>
      <c r="L34" s="111">
        <v>1360</v>
      </c>
      <c r="M34" s="111">
        <v>630</v>
      </c>
      <c r="N34" s="111">
        <v>890</v>
      </c>
      <c r="O34" s="111">
        <v>1030</v>
      </c>
      <c r="P34" s="111">
        <v>1110</v>
      </c>
      <c r="Q34" s="111">
        <v>1150</v>
      </c>
      <c r="R34" s="111">
        <v>1170</v>
      </c>
      <c r="S34" s="111">
        <v>1150</v>
      </c>
      <c r="T34" s="111">
        <v>1130</v>
      </c>
      <c r="U34" s="111">
        <v>1090</v>
      </c>
      <c r="V34" s="111">
        <v>1090</v>
      </c>
      <c r="W34" s="111">
        <v>1090</v>
      </c>
      <c r="X34" s="111">
        <v>1210</v>
      </c>
    </row>
    <row r="35" spans="1:24" ht="12.75">
      <c r="A35" s="110">
        <v>43313</v>
      </c>
      <c r="B35" s="111">
        <v>640</v>
      </c>
      <c r="C35" s="111">
        <v>960</v>
      </c>
      <c r="D35" s="111">
        <v>1130</v>
      </c>
      <c r="E35" s="111">
        <v>1280</v>
      </c>
      <c r="F35" s="111">
        <v>1360</v>
      </c>
      <c r="G35" s="111">
        <v>1420</v>
      </c>
      <c r="H35" s="111">
        <v>1500</v>
      </c>
      <c r="I35" s="111">
        <v>1550</v>
      </c>
      <c r="J35" s="111">
        <v>1580</v>
      </c>
      <c r="K35" s="111">
        <v>1800</v>
      </c>
      <c r="L35" s="111">
        <v>1340</v>
      </c>
      <c r="M35" s="111">
        <v>630</v>
      </c>
      <c r="N35" s="111">
        <v>880</v>
      </c>
      <c r="O35" s="111">
        <v>1020</v>
      </c>
      <c r="P35" s="111">
        <v>1110</v>
      </c>
      <c r="Q35" s="111">
        <v>1150</v>
      </c>
      <c r="R35" s="111">
        <v>1170</v>
      </c>
      <c r="S35" s="111">
        <v>1150</v>
      </c>
      <c r="T35" s="111">
        <v>1130</v>
      </c>
      <c r="U35" s="111">
        <v>1090</v>
      </c>
      <c r="V35" s="111">
        <v>1080</v>
      </c>
      <c r="W35" s="111">
        <v>1090</v>
      </c>
      <c r="X35" s="111">
        <v>1210</v>
      </c>
    </row>
    <row r="36" spans="1:24" ht="12.75">
      <c r="A36" s="110">
        <v>43344</v>
      </c>
      <c r="B36" s="111">
        <v>630</v>
      </c>
      <c r="C36" s="111">
        <v>950</v>
      </c>
      <c r="D36" s="111">
        <v>1130</v>
      </c>
      <c r="E36" s="111">
        <v>1280</v>
      </c>
      <c r="F36" s="111">
        <v>1360</v>
      </c>
      <c r="G36" s="111">
        <v>1430</v>
      </c>
      <c r="H36" s="111">
        <v>1500</v>
      </c>
      <c r="I36" s="111">
        <v>1560</v>
      </c>
      <c r="J36" s="111">
        <v>1600</v>
      </c>
      <c r="K36" s="111">
        <v>1810</v>
      </c>
      <c r="L36" s="111">
        <v>1340</v>
      </c>
      <c r="M36" s="111">
        <v>650</v>
      </c>
      <c r="N36" s="111">
        <v>880</v>
      </c>
      <c r="O36" s="111">
        <v>1020</v>
      </c>
      <c r="P36" s="111">
        <v>1110</v>
      </c>
      <c r="Q36" s="111">
        <v>1150</v>
      </c>
      <c r="R36" s="111">
        <v>1180</v>
      </c>
      <c r="S36" s="111">
        <v>1160</v>
      </c>
      <c r="T36" s="111">
        <v>1140</v>
      </c>
      <c r="U36" s="111">
        <v>1100</v>
      </c>
      <c r="V36" s="111">
        <v>1090</v>
      </c>
      <c r="W36" s="111">
        <v>1090</v>
      </c>
      <c r="X36" s="111">
        <v>1210</v>
      </c>
    </row>
    <row r="37" spans="1:24" ht="12.75">
      <c r="A37" s="110">
        <v>43374</v>
      </c>
      <c r="B37" s="111">
        <v>630</v>
      </c>
      <c r="C37" s="111">
        <v>950</v>
      </c>
      <c r="D37" s="111">
        <v>1130</v>
      </c>
      <c r="E37" s="111">
        <v>1270</v>
      </c>
      <c r="F37" s="111">
        <v>1360</v>
      </c>
      <c r="G37" s="111">
        <v>1420</v>
      </c>
      <c r="H37" s="111">
        <v>1500</v>
      </c>
      <c r="I37" s="111">
        <v>1550</v>
      </c>
      <c r="J37" s="111">
        <v>1590</v>
      </c>
      <c r="K37" s="111">
        <v>1790</v>
      </c>
      <c r="L37" s="111">
        <v>1330</v>
      </c>
      <c r="M37" s="111">
        <v>650</v>
      </c>
      <c r="N37" s="111">
        <v>890</v>
      </c>
      <c r="O37" s="111">
        <v>1020</v>
      </c>
      <c r="P37" s="111">
        <v>1110</v>
      </c>
      <c r="Q37" s="111">
        <v>1150</v>
      </c>
      <c r="R37" s="111">
        <v>1180</v>
      </c>
      <c r="S37" s="111">
        <v>1160</v>
      </c>
      <c r="T37" s="111">
        <v>1140</v>
      </c>
      <c r="U37" s="111">
        <v>1100</v>
      </c>
      <c r="V37" s="111">
        <v>1090</v>
      </c>
      <c r="W37" s="111">
        <v>1080</v>
      </c>
      <c r="X37" s="111">
        <v>1200</v>
      </c>
    </row>
    <row r="38" spans="1:24" ht="12.75">
      <c r="A38" s="110">
        <v>43405</v>
      </c>
      <c r="B38" s="111">
        <v>640</v>
      </c>
      <c r="C38" s="111">
        <v>960</v>
      </c>
      <c r="D38" s="111">
        <v>1130</v>
      </c>
      <c r="E38" s="111">
        <v>1270</v>
      </c>
      <c r="F38" s="111">
        <v>1360</v>
      </c>
      <c r="G38" s="111">
        <v>1420</v>
      </c>
      <c r="H38" s="111">
        <v>1490</v>
      </c>
      <c r="I38" s="111">
        <v>1540</v>
      </c>
      <c r="J38" s="111">
        <v>1580</v>
      </c>
      <c r="K38" s="111">
        <v>1790</v>
      </c>
      <c r="L38" s="111">
        <v>1330</v>
      </c>
      <c r="M38" s="111">
        <v>660</v>
      </c>
      <c r="N38" s="111">
        <v>890</v>
      </c>
      <c r="O38" s="111">
        <v>1030</v>
      </c>
      <c r="P38" s="111">
        <v>1110</v>
      </c>
      <c r="Q38" s="111">
        <v>1150</v>
      </c>
      <c r="R38" s="111">
        <v>1170</v>
      </c>
      <c r="S38" s="111">
        <v>1160</v>
      </c>
      <c r="T38" s="111">
        <v>1140</v>
      </c>
      <c r="U38" s="111">
        <v>1100</v>
      </c>
      <c r="V38" s="111">
        <v>1090</v>
      </c>
      <c r="W38" s="111">
        <v>1080</v>
      </c>
      <c r="X38" s="111">
        <v>1200</v>
      </c>
    </row>
    <row r="39" spans="1:24" ht="12.75">
      <c r="A39" s="110">
        <v>43435</v>
      </c>
      <c r="B39" s="111">
        <v>650</v>
      </c>
      <c r="C39" s="111">
        <v>960</v>
      </c>
      <c r="D39" s="111">
        <v>1130</v>
      </c>
      <c r="E39" s="111">
        <v>1270</v>
      </c>
      <c r="F39" s="111">
        <v>1350</v>
      </c>
      <c r="G39" s="111">
        <v>1410</v>
      </c>
      <c r="H39" s="111">
        <v>1470</v>
      </c>
      <c r="I39" s="111">
        <v>1520</v>
      </c>
      <c r="J39" s="111">
        <v>1560</v>
      </c>
      <c r="K39" s="111">
        <v>1770</v>
      </c>
      <c r="L39" s="111">
        <v>1320</v>
      </c>
      <c r="M39" s="111">
        <v>660</v>
      </c>
      <c r="N39" s="111">
        <v>890</v>
      </c>
      <c r="O39" s="111">
        <v>1030</v>
      </c>
      <c r="P39" s="111">
        <v>1110</v>
      </c>
      <c r="Q39" s="111">
        <v>1150</v>
      </c>
      <c r="R39" s="111">
        <v>1170</v>
      </c>
      <c r="S39" s="111">
        <v>1160</v>
      </c>
      <c r="T39" s="111">
        <v>1140</v>
      </c>
      <c r="U39" s="111">
        <v>1100</v>
      </c>
      <c r="V39" s="111">
        <v>1090</v>
      </c>
      <c r="W39" s="111">
        <v>1090</v>
      </c>
      <c r="X39" s="111">
        <v>1200</v>
      </c>
    </row>
    <row r="40" spans="1:24" ht="12.75">
      <c r="A40" s="110">
        <v>43466</v>
      </c>
      <c r="B40" s="111">
        <v>660</v>
      </c>
      <c r="C40" s="111">
        <v>960</v>
      </c>
      <c r="D40" s="111">
        <v>1130</v>
      </c>
      <c r="E40" s="111">
        <v>1270</v>
      </c>
      <c r="F40" s="111">
        <v>1350</v>
      </c>
      <c r="G40" s="111">
        <v>1410</v>
      </c>
      <c r="H40" s="111">
        <v>1470</v>
      </c>
      <c r="I40" s="111">
        <v>1530</v>
      </c>
      <c r="J40" s="111">
        <v>1570</v>
      </c>
      <c r="K40" s="111">
        <v>1770</v>
      </c>
      <c r="L40" s="111">
        <v>1320</v>
      </c>
      <c r="M40" s="111">
        <v>670</v>
      </c>
      <c r="N40" s="111">
        <v>890</v>
      </c>
      <c r="O40" s="111">
        <v>1030</v>
      </c>
      <c r="P40" s="111">
        <v>1110</v>
      </c>
      <c r="Q40" s="111">
        <v>1160</v>
      </c>
      <c r="R40" s="111">
        <v>1180</v>
      </c>
      <c r="S40" s="111">
        <v>1160</v>
      </c>
      <c r="T40" s="111">
        <v>1140</v>
      </c>
      <c r="U40" s="111">
        <v>1110</v>
      </c>
      <c r="V40" s="111">
        <v>1090</v>
      </c>
      <c r="W40" s="111">
        <v>1090</v>
      </c>
      <c r="X40" s="111">
        <v>1200</v>
      </c>
    </row>
    <row r="41" spans="1:24" ht="12.75">
      <c r="A41" s="110">
        <v>43497</v>
      </c>
      <c r="B41" s="111">
        <v>660</v>
      </c>
      <c r="C41" s="111">
        <v>960</v>
      </c>
      <c r="D41" s="111">
        <v>1130</v>
      </c>
      <c r="E41" s="111">
        <v>1270</v>
      </c>
      <c r="F41" s="111">
        <v>1360</v>
      </c>
      <c r="G41" s="111">
        <v>1420</v>
      </c>
      <c r="H41" s="111">
        <v>1490</v>
      </c>
      <c r="I41" s="111">
        <v>1540</v>
      </c>
      <c r="J41" s="111">
        <v>1580</v>
      </c>
      <c r="K41" s="111">
        <v>1780</v>
      </c>
      <c r="L41" s="111">
        <v>1330</v>
      </c>
      <c r="M41" s="111">
        <v>660</v>
      </c>
      <c r="N41" s="111">
        <v>890</v>
      </c>
      <c r="O41" s="111">
        <v>1030</v>
      </c>
      <c r="P41" s="111">
        <v>1110</v>
      </c>
      <c r="Q41" s="111">
        <v>1160</v>
      </c>
      <c r="R41" s="111">
        <v>1180</v>
      </c>
      <c r="S41" s="111">
        <v>1160</v>
      </c>
      <c r="T41" s="111">
        <v>1140</v>
      </c>
      <c r="U41" s="111">
        <v>1110</v>
      </c>
      <c r="V41" s="111">
        <v>1090</v>
      </c>
      <c r="W41" s="111">
        <v>1090</v>
      </c>
      <c r="X41" s="111">
        <v>1210</v>
      </c>
    </row>
    <row r="42" spans="1:24" ht="12.75">
      <c r="A42" s="110">
        <v>43525</v>
      </c>
      <c r="B42" s="111">
        <v>650</v>
      </c>
      <c r="C42" s="111">
        <v>960</v>
      </c>
      <c r="D42" s="111">
        <v>1130</v>
      </c>
      <c r="E42" s="111">
        <v>1280</v>
      </c>
      <c r="F42" s="111">
        <v>1360</v>
      </c>
      <c r="G42" s="111">
        <v>1430</v>
      </c>
      <c r="H42" s="111">
        <v>1500</v>
      </c>
      <c r="I42" s="111">
        <v>1550</v>
      </c>
      <c r="J42" s="111">
        <v>1590</v>
      </c>
      <c r="K42" s="111">
        <v>1790</v>
      </c>
      <c r="L42" s="111">
        <v>1340</v>
      </c>
      <c r="M42" s="111">
        <v>660</v>
      </c>
      <c r="N42" s="111">
        <v>890</v>
      </c>
      <c r="O42" s="111">
        <v>1030</v>
      </c>
      <c r="P42" s="111">
        <v>1120</v>
      </c>
      <c r="Q42" s="111">
        <v>1160</v>
      </c>
      <c r="R42" s="111">
        <v>1190</v>
      </c>
      <c r="S42" s="111">
        <v>1170</v>
      </c>
      <c r="T42" s="111">
        <v>1150</v>
      </c>
      <c r="U42" s="111">
        <v>1110</v>
      </c>
      <c r="V42" s="111">
        <v>1100</v>
      </c>
      <c r="W42" s="111">
        <v>1100</v>
      </c>
      <c r="X42" s="111">
        <v>1210</v>
      </c>
    </row>
    <row r="43" spans="1:24" ht="12.75">
      <c r="A43" s="110">
        <v>43556</v>
      </c>
      <c r="B43" s="111">
        <v>660</v>
      </c>
      <c r="C43" s="111">
        <v>960</v>
      </c>
      <c r="D43" s="111">
        <v>1140</v>
      </c>
      <c r="E43" s="111">
        <v>1290</v>
      </c>
      <c r="F43" s="111">
        <v>1370</v>
      </c>
      <c r="G43" s="111">
        <v>1440</v>
      </c>
      <c r="H43" s="111">
        <v>1510</v>
      </c>
      <c r="I43" s="111">
        <v>1570</v>
      </c>
      <c r="J43" s="111">
        <v>1600</v>
      </c>
      <c r="K43" s="111">
        <v>1790</v>
      </c>
      <c r="L43" s="111">
        <v>1350</v>
      </c>
      <c r="M43" s="111">
        <v>660</v>
      </c>
      <c r="N43" s="111">
        <v>890</v>
      </c>
      <c r="O43" s="111">
        <v>1030</v>
      </c>
      <c r="P43" s="111">
        <v>1120</v>
      </c>
      <c r="Q43" s="111">
        <v>1170</v>
      </c>
      <c r="R43" s="111">
        <v>1190</v>
      </c>
      <c r="S43" s="111">
        <v>1180</v>
      </c>
      <c r="T43" s="111">
        <v>1150</v>
      </c>
      <c r="U43" s="111">
        <v>1120</v>
      </c>
      <c r="V43" s="111">
        <v>1100</v>
      </c>
      <c r="W43" s="111">
        <v>1100</v>
      </c>
      <c r="X43" s="111">
        <v>1220</v>
      </c>
    </row>
    <row r="44" spans="1:24" ht="12.75">
      <c r="A44" s="110">
        <v>43586</v>
      </c>
      <c r="B44" s="111">
        <v>660</v>
      </c>
      <c r="C44" s="111">
        <v>970</v>
      </c>
      <c r="D44" s="111">
        <v>1140</v>
      </c>
      <c r="E44" s="111">
        <v>1290</v>
      </c>
      <c r="F44" s="111">
        <v>1380</v>
      </c>
      <c r="G44" s="111">
        <v>1450</v>
      </c>
      <c r="H44" s="111">
        <v>1520</v>
      </c>
      <c r="I44" s="111">
        <v>1580</v>
      </c>
      <c r="J44" s="111">
        <v>1610</v>
      </c>
      <c r="K44" s="111">
        <v>1810</v>
      </c>
      <c r="L44" s="111">
        <v>1360</v>
      </c>
      <c r="M44" s="111">
        <v>660</v>
      </c>
      <c r="N44" s="111">
        <v>890</v>
      </c>
      <c r="O44" s="111">
        <v>1040</v>
      </c>
      <c r="P44" s="111">
        <v>1130</v>
      </c>
      <c r="Q44" s="111">
        <v>1180</v>
      </c>
      <c r="R44" s="111">
        <v>1200</v>
      </c>
      <c r="S44" s="111">
        <v>1180</v>
      </c>
      <c r="T44" s="111">
        <v>1160</v>
      </c>
      <c r="U44" s="111">
        <v>1120</v>
      </c>
      <c r="V44" s="111">
        <v>1100</v>
      </c>
      <c r="W44" s="111">
        <v>1110</v>
      </c>
      <c r="X44" s="111">
        <v>1230</v>
      </c>
    </row>
    <row r="45" spans="1:24" ht="12.75">
      <c r="A45" s="110">
        <v>43617</v>
      </c>
      <c r="B45" s="111">
        <v>660</v>
      </c>
      <c r="C45" s="111">
        <v>970</v>
      </c>
      <c r="D45" s="111">
        <v>1140</v>
      </c>
      <c r="E45" s="111">
        <v>1290</v>
      </c>
      <c r="F45" s="111">
        <v>1380</v>
      </c>
      <c r="G45" s="111">
        <v>1450</v>
      </c>
      <c r="H45" s="111">
        <v>1530</v>
      </c>
      <c r="I45" s="111">
        <v>1580</v>
      </c>
      <c r="J45" s="111">
        <v>1620</v>
      </c>
      <c r="K45" s="111">
        <v>1820</v>
      </c>
      <c r="L45" s="111">
        <v>1370</v>
      </c>
      <c r="M45" s="111">
        <v>660</v>
      </c>
      <c r="N45" s="111">
        <v>890</v>
      </c>
      <c r="O45" s="111">
        <v>1040</v>
      </c>
      <c r="P45" s="111">
        <v>1130</v>
      </c>
      <c r="Q45" s="111">
        <v>1180</v>
      </c>
      <c r="R45" s="111">
        <v>1200</v>
      </c>
      <c r="S45" s="111">
        <v>1180</v>
      </c>
      <c r="T45" s="111">
        <v>1160</v>
      </c>
      <c r="U45" s="111">
        <v>1130</v>
      </c>
      <c r="V45" s="111">
        <v>1110</v>
      </c>
      <c r="W45" s="111">
        <v>1110</v>
      </c>
      <c r="X45" s="111">
        <v>1230</v>
      </c>
    </row>
    <row r="46" spans="1:24" ht="12.75">
      <c r="A46" s="110">
        <v>43647</v>
      </c>
      <c r="B46" s="111">
        <v>660</v>
      </c>
      <c r="C46" s="111">
        <v>980</v>
      </c>
      <c r="D46" s="111">
        <v>1150</v>
      </c>
      <c r="E46" s="111">
        <v>1310</v>
      </c>
      <c r="F46" s="111">
        <v>1400</v>
      </c>
      <c r="G46" s="111">
        <v>1460</v>
      </c>
      <c r="H46" s="111">
        <v>1540</v>
      </c>
      <c r="I46" s="111">
        <v>1600</v>
      </c>
      <c r="J46" s="111">
        <v>1640</v>
      </c>
      <c r="K46" s="111">
        <v>1830</v>
      </c>
      <c r="L46" s="111">
        <v>1380</v>
      </c>
      <c r="M46" s="111">
        <v>650</v>
      </c>
      <c r="N46" s="111">
        <v>900</v>
      </c>
      <c r="O46" s="111">
        <v>1050</v>
      </c>
      <c r="P46" s="111">
        <v>1130</v>
      </c>
      <c r="Q46" s="111">
        <v>1180</v>
      </c>
      <c r="R46" s="111">
        <v>1200</v>
      </c>
      <c r="S46" s="111">
        <v>1190</v>
      </c>
      <c r="T46" s="111">
        <v>1160</v>
      </c>
      <c r="U46" s="111">
        <v>1130</v>
      </c>
      <c r="V46" s="111">
        <v>1110</v>
      </c>
      <c r="W46" s="111">
        <v>1110</v>
      </c>
      <c r="X46" s="111">
        <v>1240</v>
      </c>
    </row>
    <row r="47" spans="1:24" ht="12.75">
      <c r="A47" s="110">
        <v>43678</v>
      </c>
      <c r="B47" s="111">
        <v>670</v>
      </c>
      <c r="C47" s="111">
        <v>970</v>
      </c>
      <c r="D47" s="111">
        <v>1150</v>
      </c>
      <c r="E47" s="111">
        <v>1290</v>
      </c>
      <c r="F47" s="111">
        <v>1380</v>
      </c>
      <c r="G47" s="111">
        <v>1440</v>
      </c>
      <c r="H47" s="111">
        <v>1520</v>
      </c>
      <c r="I47" s="111">
        <v>1570</v>
      </c>
      <c r="J47" s="111">
        <v>1620</v>
      </c>
      <c r="K47" s="111">
        <v>1820</v>
      </c>
      <c r="L47" s="111">
        <v>1360</v>
      </c>
      <c r="M47" s="111">
        <v>660</v>
      </c>
      <c r="N47" s="111">
        <v>900</v>
      </c>
      <c r="O47" s="111">
        <v>1050</v>
      </c>
      <c r="P47" s="111">
        <v>1130</v>
      </c>
      <c r="Q47" s="111">
        <v>1180</v>
      </c>
      <c r="R47" s="111">
        <v>1200</v>
      </c>
      <c r="S47" s="111">
        <v>1190</v>
      </c>
      <c r="T47" s="111">
        <v>1160</v>
      </c>
      <c r="U47" s="111">
        <v>1130</v>
      </c>
      <c r="V47" s="111">
        <v>1110</v>
      </c>
      <c r="W47" s="111">
        <v>1110</v>
      </c>
      <c r="X47" s="111">
        <v>1230</v>
      </c>
    </row>
    <row r="48" spans="1:24" ht="12.75">
      <c r="A48" s="110">
        <v>43709</v>
      </c>
      <c r="B48" s="111">
        <v>670</v>
      </c>
      <c r="C48" s="111">
        <v>970</v>
      </c>
      <c r="D48" s="111">
        <v>1150</v>
      </c>
      <c r="E48" s="111">
        <v>1300</v>
      </c>
      <c r="F48" s="111">
        <v>1390</v>
      </c>
      <c r="G48" s="111">
        <v>1460</v>
      </c>
      <c r="H48" s="111">
        <v>1540</v>
      </c>
      <c r="I48" s="111">
        <v>1590</v>
      </c>
      <c r="J48" s="111">
        <v>1630</v>
      </c>
      <c r="K48" s="111">
        <v>1830</v>
      </c>
      <c r="L48" s="111">
        <v>1370</v>
      </c>
      <c r="M48" s="111">
        <v>670</v>
      </c>
      <c r="N48" s="111">
        <v>900</v>
      </c>
      <c r="O48" s="111">
        <v>1050</v>
      </c>
      <c r="P48" s="111">
        <v>1140</v>
      </c>
      <c r="Q48" s="111">
        <v>1190</v>
      </c>
      <c r="R48" s="111">
        <v>1210</v>
      </c>
      <c r="S48" s="111">
        <v>1210</v>
      </c>
      <c r="T48" s="111">
        <v>1180</v>
      </c>
      <c r="U48" s="111">
        <v>1140</v>
      </c>
      <c r="V48" s="111">
        <v>1120</v>
      </c>
      <c r="W48" s="111">
        <v>1120</v>
      </c>
      <c r="X48" s="111">
        <v>1240</v>
      </c>
    </row>
    <row r="49" spans="1:24" ht="12.75">
      <c r="A49" s="110">
        <v>43739</v>
      </c>
      <c r="B49" s="111">
        <v>670</v>
      </c>
      <c r="C49" s="111">
        <v>970</v>
      </c>
      <c r="D49" s="111">
        <v>1150</v>
      </c>
      <c r="E49" s="111">
        <v>1300</v>
      </c>
      <c r="F49" s="111">
        <v>1390</v>
      </c>
      <c r="G49" s="111">
        <v>1450</v>
      </c>
      <c r="H49" s="111">
        <v>1530</v>
      </c>
      <c r="I49" s="111">
        <v>1580</v>
      </c>
      <c r="J49" s="111">
        <v>1630</v>
      </c>
      <c r="K49" s="111">
        <v>1820</v>
      </c>
      <c r="L49" s="111">
        <v>1360</v>
      </c>
      <c r="M49" s="111">
        <v>690</v>
      </c>
      <c r="N49" s="111">
        <v>900</v>
      </c>
      <c r="O49" s="111">
        <v>1050</v>
      </c>
      <c r="P49" s="111">
        <v>1140</v>
      </c>
      <c r="Q49" s="111">
        <v>1190</v>
      </c>
      <c r="R49" s="111">
        <v>1210</v>
      </c>
      <c r="S49" s="111">
        <v>1200</v>
      </c>
      <c r="T49" s="111">
        <v>1170</v>
      </c>
      <c r="U49" s="111">
        <v>1140</v>
      </c>
      <c r="V49" s="111">
        <v>1120</v>
      </c>
      <c r="W49" s="111">
        <v>1120</v>
      </c>
      <c r="X49" s="111">
        <v>1230</v>
      </c>
    </row>
    <row r="50" spans="1:24" ht="12.75">
      <c r="A50" s="110">
        <v>43770</v>
      </c>
      <c r="B50" s="111">
        <v>680</v>
      </c>
      <c r="C50" s="111">
        <v>970</v>
      </c>
      <c r="D50" s="111">
        <v>1150</v>
      </c>
      <c r="E50" s="111">
        <v>1300</v>
      </c>
      <c r="F50" s="111">
        <v>1390</v>
      </c>
      <c r="G50" s="111">
        <v>1450</v>
      </c>
      <c r="H50" s="111">
        <v>1530</v>
      </c>
      <c r="I50" s="111">
        <v>1580</v>
      </c>
      <c r="J50" s="111">
        <v>1620</v>
      </c>
      <c r="K50" s="111">
        <v>1820</v>
      </c>
      <c r="L50" s="111">
        <v>1360</v>
      </c>
      <c r="M50" s="111">
        <v>690</v>
      </c>
      <c r="N50" s="111">
        <v>900</v>
      </c>
      <c r="O50" s="111">
        <v>1050</v>
      </c>
      <c r="P50" s="111">
        <v>1140</v>
      </c>
      <c r="Q50" s="111">
        <v>1190</v>
      </c>
      <c r="R50" s="111">
        <v>1210</v>
      </c>
      <c r="S50" s="111">
        <v>1200</v>
      </c>
      <c r="T50" s="111">
        <v>1170</v>
      </c>
      <c r="U50" s="111">
        <v>1140</v>
      </c>
      <c r="V50" s="111">
        <v>1120</v>
      </c>
      <c r="W50" s="111">
        <v>1120</v>
      </c>
      <c r="X50" s="111">
        <v>1230</v>
      </c>
    </row>
    <row r="51" spans="1:24" ht="12.75">
      <c r="A51" s="110">
        <v>43800</v>
      </c>
      <c r="B51" s="111">
        <v>680</v>
      </c>
      <c r="C51" s="111">
        <v>980</v>
      </c>
      <c r="D51" s="111">
        <v>1150</v>
      </c>
      <c r="E51" s="111">
        <v>1300</v>
      </c>
      <c r="F51" s="111">
        <v>1380</v>
      </c>
      <c r="G51" s="111">
        <v>1440</v>
      </c>
      <c r="H51" s="111">
        <v>1520</v>
      </c>
      <c r="I51" s="111">
        <v>1560</v>
      </c>
      <c r="J51" s="111">
        <v>1610</v>
      </c>
      <c r="K51" s="111">
        <v>1810</v>
      </c>
      <c r="L51" s="111">
        <v>1360</v>
      </c>
      <c r="M51" s="111">
        <v>690</v>
      </c>
      <c r="N51" s="111">
        <v>910</v>
      </c>
      <c r="O51" s="111">
        <v>1050</v>
      </c>
      <c r="P51" s="111">
        <v>1140</v>
      </c>
      <c r="Q51" s="111">
        <v>1190</v>
      </c>
      <c r="R51" s="111">
        <v>1210</v>
      </c>
      <c r="S51" s="111">
        <v>1200</v>
      </c>
      <c r="T51" s="111">
        <v>1170</v>
      </c>
      <c r="U51" s="111">
        <v>1140</v>
      </c>
      <c r="V51" s="111">
        <v>1120</v>
      </c>
      <c r="W51" s="111">
        <v>1120</v>
      </c>
      <c r="X51" s="111">
        <v>1240</v>
      </c>
    </row>
    <row r="52" spans="1:24" ht="12.75">
      <c r="A52" s="110">
        <v>43831</v>
      </c>
      <c r="B52" s="111">
        <v>680</v>
      </c>
      <c r="C52" s="111">
        <v>980</v>
      </c>
      <c r="D52" s="111">
        <v>1150</v>
      </c>
      <c r="E52" s="111">
        <v>1300</v>
      </c>
      <c r="F52" s="111">
        <v>1390</v>
      </c>
      <c r="G52" s="111">
        <v>1450</v>
      </c>
      <c r="H52" s="111">
        <v>1520</v>
      </c>
      <c r="I52" s="111">
        <v>1570</v>
      </c>
      <c r="J52" s="111">
        <v>1620</v>
      </c>
      <c r="K52" s="111">
        <v>1810</v>
      </c>
      <c r="L52" s="111">
        <v>1360</v>
      </c>
      <c r="M52" s="111">
        <v>690</v>
      </c>
      <c r="N52" s="111">
        <v>910</v>
      </c>
      <c r="O52" s="111">
        <v>1050</v>
      </c>
      <c r="P52" s="111">
        <v>1140</v>
      </c>
      <c r="Q52" s="111">
        <v>1190</v>
      </c>
      <c r="R52" s="111">
        <v>1220</v>
      </c>
      <c r="S52" s="111">
        <v>1210</v>
      </c>
      <c r="T52" s="111">
        <v>1180</v>
      </c>
      <c r="U52" s="111">
        <v>1150</v>
      </c>
      <c r="V52" s="111">
        <v>1120</v>
      </c>
      <c r="W52" s="111">
        <v>1120</v>
      </c>
      <c r="X52" s="111">
        <v>1240</v>
      </c>
    </row>
    <row r="53" spans="1:24" ht="12.75">
      <c r="A53" s="110">
        <v>43862</v>
      </c>
      <c r="B53" s="111">
        <v>670</v>
      </c>
      <c r="C53" s="111">
        <v>980</v>
      </c>
      <c r="D53" s="111">
        <v>1160</v>
      </c>
      <c r="E53" s="111">
        <v>1310</v>
      </c>
      <c r="F53" s="111">
        <v>1400</v>
      </c>
      <c r="G53" s="111">
        <v>1460</v>
      </c>
      <c r="H53" s="111">
        <v>1540</v>
      </c>
      <c r="I53" s="111">
        <v>1580</v>
      </c>
      <c r="J53" s="111">
        <v>1630</v>
      </c>
      <c r="K53" s="111">
        <v>1820</v>
      </c>
      <c r="L53" s="111">
        <v>1370</v>
      </c>
      <c r="M53" s="111">
        <v>680</v>
      </c>
      <c r="N53" s="111">
        <v>910</v>
      </c>
      <c r="O53" s="111">
        <v>1050</v>
      </c>
      <c r="P53" s="111">
        <v>1150</v>
      </c>
      <c r="Q53" s="111">
        <v>1190</v>
      </c>
      <c r="R53" s="111">
        <v>1220</v>
      </c>
      <c r="S53" s="111">
        <v>1210</v>
      </c>
      <c r="T53" s="111">
        <v>1180</v>
      </c>
      <c r="U53" s="111">
        <v>1150</v>
      </c>
      <c r="V53" s="111">
        <v>1120</v>
      </c>
      <c r="W53" s="111">
        <v>1130</v>
      </c>
      <c r="X53" s="111">
        <v>1250</v>
      </c>
    </row>
    <row r="54" spans="1:24" ht="12.75">
      <c r="A54" s="110">
        <v>43891</v>
      </c>
      <c r="B54" s="111">
        <v>680</v>
      </c>
      <c r="C54" s="111">
        <v>980</v>
      </c>
      <c r="D54" s="111">
        <v>1150</v>
      </c>
      <c r="E54" s="111">
        <v>1300</v>
      </c>
      <c r="F54" s="111">
        <v>1380</v>
      </c>
      <c r="G54" s="111">
        <v>1440</v>
      </c>
      <c r="H54" s="111">
        <v>1510</v>
      </c>
      <c r="I54" s="111">
        <v>1550</v>
      </c>
      <c r="J54" s="111">
        <v>1600</v>
      </c>
      <c r="K54" s="111">
        <v>1810</v>
      </c>
      <c r="L54" s="111">
        <v>1360</v>
      </c>
      <c r="M54" s="111">
        <v>680</v>
      </c>
      <c r="N54" s="111">
        <v>910</v>
      </c>
      <c r="O54" s="111">
        <v>1060</v>
      </c>
      <c r="P54" s="111">
        <v>1140</v>
      </c>
      <c r="Q54" s="111">
        <v>1190</v>
      </c>
      <c r="R54" s="111">
        <v>1220</v>
      </c>
      <c r="S54" s="111">
        <v>1210</v>
      </c>
      <c r="T54" s="111">
        <v>1180</v>
      </c>
      <c r="U54" s="111">
        <v>1150</v>
      </c>
      <c r="V54" s="111">
        <v>1130</v>
      </c>
      <c r="W54" s="111">
        <v>1120</v>
      </c>
      <c r="X54" s="111">
        <v>1240</v>
      </c>
    </row>
    <row r="55" spans="1:24" ht="12.75">
      <c r="A55" s="110">
        <v>43922</v>
      </c>
      <c r="B55" s="111">
        <v>700</v>
      </c>
      <c r="C55" s="111">
        <v>980</v>
      </c>
      <c r="D55" s="111">
        <v>1150</v>
      </c>
      <c r="E55" s="111">
        <v>1280</v>
      </c>
      <c r="F55" s="111">
        <v>1360</v>
      </c>
      <c r="G55" s="111">
        <v>1420</v>
      </c>
      <c r="H55" s="111">
        <v>1490</v>
      </c>
      <c r="I55" s="111">
        <v>1530</v>
      </c>
      <c r="J55" s="111">
        <v>1580</v>
      </c>
      <c r="K55" s="111">
        <v>1780</v>
      </c>
      <c r="L55" s="111">
        <v>1340</v>
      </c>
      <c r="M55" s="111">
        <v>690</v>
      </c>
      <c r="N55" s="111">
        <v>900</v>
      </c>
      <c r="O55" s="111">
        <v>1050</v>
      </c>
      <c r="P55" s="111">
        <v>1140</v>
      </c>
      <c r="Q55" s="111">
        <v>1180</v>
      </c>
      <c r="R55" s="111">
        <v>1210</v>
      </c>
      <c r="S55" s="111">
        <v>1200</v>
      </c>
      <c r="T55" s="111">
        <v>1170</v>
      </c>
      <c r="U55" s="111">
        <v>1150</v>
      </c>
      <c r="V55" s="111">
        <v>1120</v>
      </c>
      <c r="W55" s="111">
        <v>1120</v>
      </c>
      <c r="X55" s="111">
        <v>1230</v>
      </c>
    </row>
    <row r="56" spans="1:24" ht="12.75">
      <c r="A56" s="110">
        <v>43952</v>
      </c>
      <c r="B56" s="111">
        <v>700</v>
      </c>
      <c r="C56" s="111">
        <v>980</v>
      </c>
      <c r="D56" s="111">
        <v>1150</v>
      </c>
      <c r="E56" s="111">
        <v>1290</v>
      </c>
      <c r="F56" s="111">
        <v>1370</v>
      </c>
      <c r="G56" s="111">
        <v>1430</v>
      </c>
      <c r="H56" s="111">
        <v>1500</v>
      </c>
      <c r="I56" s="111">
        <v>1550</v>
      </c>
      <c r="J56" s="111">
        <v>1600</v>
      </c>
      <c r="K56" s="111">
        <v>1790</v>
      </c>
      <c r="L56" s="111">
        <v>1340</v>
      </c>
      <c r="M56" s="111">
        <v>690</v>
      </c>
      <c r="N56" s="111">
        <v>910</v>
      </c>
      <c r="O56" s="111">
        <v>1050</v>
      </c>
      <c r="P56" s="111">
        <v>1140</v>
      </c>
      <c r="Q56" s="111">
        <v>1190</v>
      </c>
      <c r="R56" s="111">
        <v>1210</v>
      </c>
      <c r="S56" s="111">
        <v>1210</v>
      </c>
      <c r="T56" s="111">
        <v>1180</v>
      </c>
      <c r="U56" s="111">
        <v>1150</v>
      </c>
      <c r="V56" s="111">
        <v>1130</v>
      </c>
      <c r="W56" s="111">
        <v>1120</v>
      </c>
      <c r="X56" s="111">
        <v>1230</v>
      </c>
    </row>
    <row r="57" spans="1:24" ht="12.75">
      <c r="A57" s="110">
        <v>43983</v>
      </c>
      <c r="B57" s="111">
        <v>680</v>
      </c>
      <c r="C57" s="111">
        <v>990</v>
      </c>
      <c r="D57" s="111">
        <v>1170</v>
      </c>
      <c r="E57" s="111">
        <v>1320</v>
      </c>
      <c r="F57" s="111">
        <v>1400</v>
      </c>
      <c r="G57" s="111">
        <v>1470</v>
      </c>
      <c r="H57" s="111">
        <v>1540</v>
      </c>
      <c r="I57" s="111">
        <v>1590</v>
      </c>
      <c r="J57" s="111">
        <v>1640</v>
      </c>
      <c r="K57" s="111">
        <v>1850</v>
      </c>
      <c r="L57" s="111">
        <v>1380</v>
      </c>
      <c r="M57" s="111">
        <v>660</v>
      </c>
      <c r="N57" s="111">
        <v>910</v>
      </c>
      <c r="O57" s="111">
        <v>1070</v>
      </c>
      <c r="P57" s="111">
        <v>1150</v>
      </c>
      <c r="Q57" s="111">
        <v>1200</v>
      </c>
      <c r="R57" s="111">
        <v>1230</v>
      </c>
      <c r="S57" s="111">
        <v>1220</v>
      </c>
      <c r="T57" s="111">
        <v>1190</v>
      </c>
      <c r="U57" s="111">
        <v>1160</v>
      </c>
      <c r="V57" s="111">
        <v>1130</v>
      </c>
      <c r="W57" s="111">
        <v>1130</v>
      </c>
      <c r="X57" s="111">
        <v>1260</v>
      </c>
    </row>
    <row r="58" spans="1:24" ht="12.75">
      <c r="A58" s="110">
        <v>44013</v>
      </c>
      <c r="B58" s="111">
        <v>680</v>
      </c>
      <c r="C58" s="111">
        <v>990</v>
      </c>
      <c r="D58" s="111">
        <v>1180</v>
      </c>
      <c r="E58" s="111">
        <v>1330</v>
      </c>
      <c r="F58" s="111">
        <v>1420</v>
      </c>
      <c r="G58" s="111">
        <v>1490</v>
      </c>
      <c r="H58" s="111">
        <v>1570</v>
      </c>
      <c r="I58" s="111">
        <v>1620</v>
      </c>
      <c r="J58" s="111">
        <v>1670</v>
      </c>
      <c r="K58" s="111">
        <v>1870</v>
      </c>
      <c r="L58" s="111">
        <v>1400</v>
      </c>
      <c r="M58" s="111">
        <v>650</v>
      </c>
      <c r="N58" s="111">
        <v>910</v>
      </c>
      <c r="O58" s="111">
        <v>1070</v>
      </c>
      <c r="P58" s="111">
        <v>1160</v>
      </c>
      <c r="Q58" s="111">
        <v>1210</v>
      </c>
      <c r="R58" s="111">
        <v>1240</v>
      </c>
      <c r="S58" s="111">
        <v>1230</v>
      </c>
      <c r="T58" s="111">
        <v>1200</v>
      </c>
      <c r="U58" s="111">
        <v>1170</v>
      </c>
      <c r="V58" s="111">
        <v>1140</v>
      </c>
      <c r="W58" s="111">
        <v>1140</v>
      </c>
      <c r="X58" s="111">
        <v>1270</v>
      </c>
    </row>
    <row r="59" spans="1:24" ht="12.75">
      <c r="A59" s="110">
        <v>44044</v>
      </c>
      <c r="B59" s="111">
        <v>670</v>
      </c>
      <c r="C59" s="111">
        <v>990</v>
      </c>
      <c r="D59" s="111">
        <v>1180</v>
      </c>
      <c r="E59" s="111">
        <v>1330</v>
      </c>
      <c r="F59" s="111">
        <v>1420</v>
      </c>
      <c r="G59" s="111">
        <v>1480</v>
      </c>
      <c r="H59" s="111">
        <v>1560</v>
      </c>
      <c r="I59" s="111">
        <v>1610</v>
      </c>
      <c r="J59" s="111">
        <v>1660</v>
      </c>
      <c r="K59" s="111">
        <v>1870</v>
      </c>
      <c r="L59" s="111">
        <v>1400</v>
      </c>
      <c r="M59" s="111">
        <v>650</v>
      </c>
      <c r="N59" s="111">
        <v>910</v>
      </c>
      <c r="O59" s="111">
        <v>1070</v>
      </c>
      <c r="P59" s="111">
        <v>1160</v>
      </c>
      <c r="Q59" s="111">
        <v>1200</v>
      </c>
      <c r="R59" s="111">
        <v>1240</v>
      </c>
      <c r="S59" s="111">
        <v>1230</v>
      </c>
      <c r="T59" s="111">
        <v>1200</v>
      </c>
      <c r="U59" s="111">
        <v>1170</v>
      </c>
      <c r="V59" s="111">
        <v>1140</v>
      </c>
      <c r="W59" s="111">
        <v>1140</v>
      </c>
      <c r="X59" s="111">
        <v>1270</v>
      </c>
    </row>
    <row r="60" spans="1:24" ht="12.75">
      <c r="A60" s="110">
        <v>44075</v>
      </c>
      <c r="B60" s="111">
        <v>670</v>
      </c>
      <c r="C60" s="111">
        <v>980</v>
      </c>
      <c r="D60" s="111">
        <v>1180</v>
      </c>
      <c r="E60" s="111">
        <v>1340</v>
      </c>
      <c r="F60" s="111">
        <v>1430</v>
      </c>
      <c r="G60" s="111">
        <v>1500</v>
      </c>
      <c r="H60" s="111">
        <v>1580</v>
      </c>
      <c r="I60" s="111">
        <v>1630</v>
      </c>
      <c r="J60" s="111">
        <v>1690</v>
      </c>
      <c r="K60" s="111">
        <v>1890</v>
      </c>
      <c r="L60" s="111">
        <v>1400</v>
      </c>
      <c r="M60" s="111">
        <v>670</v>
      </c>
      <c r="N60" s="111">
        <v>910</v>
      </c>
      <c r="O60" s="111">
        <v>1080</v>
      </c>
      <c r="P60" s="111">
        <v>1170</v>
      </c>
      <c r="Q60" s="111">
        <v>1220</v>
      </c>
      <c r="R60" s="111">
        <v>1250</v>
      </c>
      <c r="S60" s="111">
        <v>1250</v>
      </c>
      <c r="T60" s="111">
        <v>1220</v>
      </c>
      <c r="U60" s="111">
        <v>1180</v>
      </c>
      <c r="V60" s="111">
        <v>1150</v>
      </c>
      <c r="W60" s="111">
        <v>1150</v>
      </c>
      <c r="X60" s="111">
        <v>1270</v>
      </c>
    </row>
    <row r="61" spans="1:24" ht="12.75">
      <c r="A61" s="110">
        <v>44105</v>
      </c>
      <c r="B61" s="111">
        <v>680</v>
      </c>
      <c r="C61" s="111">
        <v>980</v>
      </c>
      <c r="D61" s="111">
        <v>1180</v>
      </c>
      <c r="E61" s="111">
        <v>1340</v>
      </c>
      <c r="F61" s="111">
        <v>1430</v>
      </c>
      <c r="G61" s="111">
        <v>1500</v>
      </c>
      <c r="H61" s="111">
        <v>1580</v>
      </c>
      <c r="I61" s="111">
        <v>1620</v>
      </c>
      <c r="J61" s="111">
        <v>1680</v>
      </c>
      <c r="K61" s="111">
        <v>1870</v>
      </c>
      <c r="L61" s="111">
        <v>1400</v>
      </c>
      <c r="M61" s="111">
        <v>680</v>
      </c>
      <c r="N61" s="111">
        <v>910</v>
      </c>
      <c r="O61" s="111">
        <v>1080</v>
      </c>
      <c r="P61" s="111">
        <v>1170</v>
      </c>
      <c r="Q61" s="111">
        <v>1220</v>
      </c>
      <c r="R61" s="111">
        <v>1250</v>
      </c>
      <c r="S61" s="111">
        <v>1250</v>
      </c>
      <c r="T61" s="111">
        <v>1220</v>
      </c>
      <c r="U61" s="111">
        <v>1180</v>
      </c>
      <c r="V61" s="111">
        <v>1150</v>
      </c>
      <c r="W61" s="111">
        <v>1150</v>
      </c>
      <c r="X61" s="111">
        <v>1270</v>
      </c>
    </row>
    <row r="62" spans="1:24" ht="12.75">
      <c r="A62" s="110">
        <v>44136</v>
      </c>
      <c r="B62" s="111">
        <v>690</v>
      </c>
      <c r="C62" s="111">
        <v>980</v>
      </c>
      <c r="D62" s="111">
        <v>1170</v>
      </c>
      <c r="E62" s="111">
        <v>1330</v>
      </c>
      <c r="F62" s="111">
        <v>1420</v>
      </c>
      <c r="G62" s="111">
        <v>1490</v>
      </c>
      <c r="H62" s="111">
        <v>1560</v>
      </c>
      <c r="I62" s="111">
        <v>1610</v>
      </c>
      <c r="J62" s="111">
        <v>1670</v>
      </c>
      <c r="K62" s="111">
        <v>1860</v>
      </c>
      <c r="L62" s="111">
        <v>1390</v>
      </c>
      <c r="M62" s="111">
        <v>690</v>
      </c>
      <c r="N62" s="111">
        <v>910</v>
      </c>
      <c r="O62" s="111">
        <v>1080</v>
      </c>
      <c r="P62" s="111">
        <v>1170</v>
      </c>
      <c r="Q62" s="111">
        <v>1220</v>
      </c>
      <c r="R62" s="111">
        <v>1250</v>
      </c>
      <c r="S62" s="111">
        <v>1240</v>
      </c>
      <c r="T62" s="111">
        <v>1210</v>
      </c>
      <c r="U62" s="111">
        <v>1180</v>
      </c>
      <c r="V62" s="111">
        <v>1140</v>
      </c>
      <c r="W62" s="111">
        <v>1150</v>
      </c>
      <c r="X62" s="111">
        <v>1260</v>
      </c>
    </row>
    <row r="63" spans="1:24" ht="12.75">
      <c r="A63" s="110">
        <v>44166</v>
      </c>
      <c r="B63" s="111">
        <v>690</v>
      </c>
      <c r="C63" s="111">
        <v>980</v>
      </c>
      <c r="D63" s="111">
        <v>1170</v>
      </c>
      <c r="E63" s="111">
        <v>1330</v>
      </c>
      <c r="F63" s="111">
        <v>1420</v>
      </c>
      <c r="G63" s="111">
        <v>1480</v>
      </c>
      <c r="H63" s="111">
        <v>1550</v>
      </c>
      <c r="I63" s="111">
        <v>1590</v>
      </c>
      <c r="J63" s="111">
        <v>1650</v>
      </c>
      <c r="K63" s="111">
        <v>1850</v>
      </c>
      <c r="L63" s="111">
        <v>1380</v>
      </c>
      <c r="M63" s="111">
        <v>690</v>
      </c>
      <c r="N63" s="111">
        <v>910</v>
      </c>
      <c r="O63" s="111">
        <v>1080</v>
      </c>
      <c r="P63" s="111">
        <v>1170</v>
      </c>
      <c r="Q63" s="111">
        <v>1220</v>
      </c>
      <c r="R63" s="111">
        <v>1250</v>
      </c>
      <c r="S63" s="111">
        <v>1240</v>
      </c>
      <c r="T63" s="111">
        <v>1210</v>
      </c>
      <c r="U63" s="111">
        <v>1180</v>
      </c>
      <c r="V63" s="111">
        <v>1150</v>
      </c>
      <c r="W63" s="111">
        <v>1150</v>
      </c>
      <c r="X63" s="111">
        <v>1270</v>
      </c>
    </row>
    <row r="64" spans="1:24" ht="12.75">
      <c r="A64" s="110">
        <v>44197</v>
      </c>
      <c r="B64" s="111">
        <v>700</v>
      </c>
      <c r="C64" s="111">
        <v>980</v>
      </c>
      <c r="D64" s="111">
        <v>1170</v>
      </c>
      <c r="E64" s="111">
        <v>1320</v>
      </c>
      <c r="F64" s="111">
        <v>1410</v>
      </c>
      <c r="G64" s="111">
        <v>1470</v>
      </c>
      <c r="H64" s="111">
        <v>1540</v>
      </c>
      <c r="I64" s="111">
        <v>1590</v>
      </c>
      <c r="J64" s="111">
        <v>1650</v>
      </c>
      <c r="K64" s="111">
        <v>1840</v>
      </c>
      <c r="L64" s="111">
        <v>1380</v>
      </c>
      <c r="M64" s="111">
        <v>700</v>
      </c>
      <c r="N64" s="111">
        <v>910</v>
      </c>
      <c r="O64" s="111">
        <v>1070</v>
      </c>
      <c r="P64" s="111">
        <v>1170</v>
      </c>
      <c r="Q64" s="111">
        <v>1210</v>
      </c>
      <c r="R64" s="111">
        <v>1250</v>
      </c>
      <c r="S64" s="111">
        <v>1240</v>
      </c>
      <c r="T64" s="111">
        <v>1210</v>
      </c>
      <c r="U64" s="111">
        <v>1190</v>
      </c>
      <c r="V64" s="111">
        <v>1150</v>
      </c>
      <c r="W64" s="111">
        <v>1150</v>
      </c>
      <c r="X64" s="111">
        <v>1260</v>
      </c>
    </row>
    <row r="65" spans="1:24" ht="12.75">
      <c r="A65" s="110">
        <v>44228</v>
      </c>
      <c r="B65" s="111">
        <v>700</v>
      </c>
      <c r="C65" s="111">
        <v>980</v>
      </c>
      <c r="D65" s="111">
        <v>1170</v>
      </c>
      <c r="E65" s="111">
        <v>1320</v>
      </c>
      <c r="F65" s="111">
        <v>1410</v>
      </c>
      <c r="G65" s="111">
        <v>1480</v>
      </c>
      <c r="H65" s="111">
        <v>1550</v>
      </c>
      <c r="I65" s="111">
        <v>1590</v>
      </c>
      <c r="J65" s="111">
        <v>1660</v>
      </c>
      <c r="K65" s="111">
        <v>1850</v>
      </c>
      <c r="L65" s="111">
        <v>1380</v>
      </c>
      <c r="M65" s="111">
        <v>700</v>
      </c>
      <c r="N65" s="111">
        <v>910</v>
      </c>
      <c r="O65" s="111">
        <v>1070</v>
      </c>
      <c r="P65" s="111">
        <v>1170</v>
      </c>
      <c r="Q65" s="111">
        <v>1210</v>
      </c>
      <c r="R65" s="111">
        <v>1250</v>
      </c>
      <c r="S65" s="111">
        <v>1240</v>
      </c>
      <c r="T65" s="111">
        <v>1210</v>
      </c>
      <c r="U65" s="111">
        <v>1190</v>
      </c>
      <c r="V65" s="111">
        <v>1150</v>
      </c>
      <c r="W65" s="111">
        <v>1150</v>
      </c>
      <c r="X65" s="111">
        <v>1260</v>
      </c>
    </row>
    <row r="66" spans="1:24" ht="12.75">
      <c r="A66" s="110">
        <v>44256</v>
      </c>
      <c r="B66" s="111">
        <v>710</v>
      </c>
      <c r="C66" s="111">
        <v>980</v>
      </c>
      <c r="D66" s="111">
        <v>1170</v>
      </c>
      <c r="E66" s="111">
        <v>1330</v>
      </c>
      <c r="F66" s="111">
        <v>1420</v>
      </c>
      <c r="G66" s="111">
        <v>1480</v>
      </c>
      <c r="H66" s="111">
        <v>1550</v>
      </c>
      <c r="I66" s="111">
        <v>1600</v>
      </c>
      <c r="J66" s="111">
        <v>1670</v>
      </c>
      <c r="K66" s="111">
        <v>1860</v>
      </c>
      <c r="L66" s="111">
        <v>1390</v>
      </c>
      <c r="M66" s="111">
        <v>700</v>
      </c>
      <c r="N66" s="111">
        <v>910</v>
      </c>
      <c r="O66" s="111">
        <v>1070</v>
      </c>
      <c r="P66" s="111">
        <v>1170</v>
      </c>
      <c r="Q66" s="111">
        <v>1210</v>
      </c>
      <c r="R66" s="111">
        <v>1250</v>
      </c>
      <c r="S66" s="111">
        <v>1250</v>
      </c>
      <c r="T66" s="111">
        <v>1220</v>
      </c>
      <c r="U66" s="111">
        <v>1190</v>
      </c>
      <c r="V66" s="111">
        <v>1160</v>
      </c>
      <c r="W66" s="111">
        <v>1150</v>
      </c>
      <c r="X66" s="111">
        <v>1270</v>
      </c>
    </row>
    <row r="67" spans="1:24" ht="12.75">
      <c r="A67" s="110">
        <v>44287</v>
      </c>
      <c r="B67" s="111">
        <v>700</v>
      </c>
      <c r="C67" s="111">
        <v>980</v>
      </c>
      <c r="D67" s="111">
        <v>1170</v>
      </c>
      <c r="E67" s="111">
        <v>1330</v>
      </c>
      <c r="F67" s="111">
        <v>1420</v>
      </c>
      <c r="G67" s="111">
        <v>1490</v>
      </c>
      <c r="H67" s="111">
        <v>1560</v>
      </c>
      <c r="I67" s="111">
        <v>1610</v>
      </c>
      <c r="J67" s="111">
        <v>1670</v>
      </c>
      <c r="K67" s="111">
        <v>1850</v>
      </c>
      <c r="L67" s="111">
        <v>1390</v>
      </c>
      <c r="M67" s="111">
        <v>700</v>
      </c>
      <c r="N67" s="111">
        <v>910</v>
      </c>
      <c r="O67" s="111">
        <v>1070</v>
      </c>
      <c r="P67" s="111">
        <v>1170</v>
      </c>
      <c r="Q67" s="111">
        <v>1210</v>
      </c>
      <c r="R67" s="111">
        <v>1250</v>
      </c>
      <c r="S67" s="111">
        <v>1250</v>
      </c>
      <c r="T67" s="111">
        <v>1220</v>
      </c>
      <c r="U67" s="111">
        <v>1190</v>
      </c>
      <c r="V67" s="111">
        <v>1150</v>
      </c>
      <c r="W67" s="111">
        <v>1150</v>
      </c>
      <c r="X67" s="111">
        <v>1270</v>
      </c>
    </row>
    <row r="68" spans="1:24" ht="12.75">
      <c r="A68" s="110">
        <v>44317</v>
      </c>
      <c r="B68" s="111">
        <v>700</v>
      </c>
      <c r="C68" s="111">
        <v>980</v>
      </c>
      <c r="D68" s="111">
        <v>1170</v>
      </c>
      <c r="E68" s="111">
        <v>1330</v>
      </c>
      <c r="F68" s="111">
        <v>1420</v>
      </c>
      <c r="G68" s="111">
        <v>1490</v>
      </c>
      <c r="H68" s="111">
        <v>1560</v>
      </c>
      <c r="I68" s="111">
        <v>1610</v>
      </c>
      <c r="J68" s="111">
        <v>1680</v>
      </c>
      <c r="K68" s="111">
        <v>1860</v>
      </c>
      <c r="L68" s="111">
        <v>1400</v>
      </c>
      <c r="M68" s="111">
        <v>700</v>
      </c>
      <c r="N68" s="111">
        <v>910</v>
      </c>
      <c r="O68" s="111">
        <v>1070</v>
      </c>
      <c r="P68" s="111">
        <v>1170</v>
      </c>
      <c r="Q68" s="111">
        <v>1210</v>
      </c>
      <c r="R68" s="111">
        <v>1250</v>
      </c>
      <c r="S68" s="111">
        <v>1250</v>
      </c>
      <c r="T68" s="111">
        <v>1220</v>
      </c>
      <c r="U68" s="111">
        <v>1200</v>
      </c>
      <c r="V68" s="111">
        <v>1160</v>
      </c>
      <c r="W68" s="111">
        <v>1150</v>
      </c>
      <c r="X68" s="111">
        <v>1280</v>
      </c>
    </row>
    <row r="69" spans="1:24" ht="12.75">
      <c r="A69" s="110">
        <v>44348</v>
      </c>
      <c r="B69" s="111">
        <v>700</v>
      </c>
      <c r="C69" s="111">
        <v>980</v>
      </c>
      <c r="D69" s="111">
        <v>1170</v>
      </c>
      <c r="E69" s="111">
        <v>1340</v>
      </c>
      <c r="F69" s="111">
        <v>1430</v>
      </c>
      <c r="G69" s="111">
        <v>1500</v>
      </c>
      <c r="H69" s="111">
        <v>1570</v>
      </c>
      <c r="I69" s="111">
        <v>1630</v>
      </c>
      <c r="J69" s="111">
        <v>1700</v>
      </c>
      <c r="K69" s="111">
        <v>1880</v>
      </c>
      <c r="L69" s="111">
        <v>1410</v>
      </c>
      <c r="M69" s="111">
        <v>690</v>
      </c>
      <c r="N69" s="111">
        <v>910</v>
      </c>
      <c r="O69" s="111">
        <v>1070</v>
      </c>
      <c r="P69" s="111">
        <v>1170</v>
      </c>
      <c r="Q69" s="111">
        <v>1220</v>
      </c>
      <c r="R69" s="111">
        <v>1260</v>
      </c>
      <c r="S69" s="111">
        <v>1260</v>
      </c>
      <c r="T69" s="111">
        <v>1230</v>
      </c>
      <c r="U69" s="111">
        <v>1210</v>
      </c>
      <c r="V69" s="111">
        <v>1160</v>
      </c>
      <c r="W69" s="111">
        <v>1160</v>
      </c>
      <c r="X69" s="111">
        <v>1280</v>
      </c>
    </row>
    <row r="70" spans="1:24" ht="12.75">
      <c r="A70" s="110">
        <v>44378</v>
      </c>
      <c r="B70" s="111">
        <v>700</v>
      </c>
      <c r="C70" s="111">
        <v>990</v>
      </c>
      <c r="D70" s="111">
        <v>1200</v>
      </c>
      <c r="E70" s="111">
        <v>1370</v>
      </c>
      <c r="F70" s="111">
        <v>1460</v>
      </c>
      <c r="G70" s="111">
        <v>1520</v>
      </c>
      <c r="H70" s="111">
        <v>1600</v>
      </c>
      <c r="I70" s="111">
        <v>1650</v>
      </c>
      <c r="J70" s="111">
        <v>1730</v>
      </c>
      <c r="K70" s="111">
        <v>1940</v>
      </c>
      <c r="L70" s="111">
        <v>1450</v>
      </c>
      <c r="M70" s="111">
        <v>690</v>
      </c>
      <c r="N70" s="111">
        <v>920</v>
      </c>
      <c r="O70" s="111">
        <v>1090</v>
      </c>
      <c r="P70" s="111">
        <v>1190</v>
      </c>
      <c r="Q70" s="111">
        <v>1230</v>
      </c>
      <c r="R70" s="111">
        <v>1270</v>
      </c>
      <c r="S70" s="111">
        <v>1270</v>
      </c>
      <c r="T70" s="111">
        <v>1240</v>
      </c>
      <c r="U70" s="111">
        <v>1210</v>
      </c>
      <c r="V70" s="111">
        <v>1180</v>
      </c>
      <c r="W70" s="111">
        <v>1180</v>
      </c>
      <c r="X70" s="111">
        <v>1310</v>
      </c>
    </row>
    <row r="71" spans="1:24" ht="12.75">
      <c r="A71" s="110">
        <v>44409</v>
      </c>
      <c r="B71" s="111">
        <v>710</v>
      </c>
      <c r="C71" s="111">
        <v>990</v>
      </c>
      <c r="D71" s="111">
        <v>1190</v>
      </c>
      <c r="E71" s="111">
        <v>1350</v>
      </c>
      <c r="F71" s="111">
        <v>1440</v>
      </c>
      <c r="G71" s="111">
        <v>1500</v>
      </c>
      <c r="H71" s="111">
        <v>1570</v>
      </c>
      <c r="I71" s="111">
        <v>1620</v>
      </c>
      <c r="J71" s="111">
        <v>1700</v>
      </c>
      <c r="K71" s="111">
        <v>1920</v>
      </c>
      <c r="L71" s="111">
        <v>1420</v>
      </c>
      <c r="M71" s="111">
        <v>690</v>
      </c>
      <c r="N71" s="111">
        <v>910</v>
      </c>
      <c r="O71" s="111">
        <v>1090</v>
      </c>
      <c r="P71" s="111">
        <v>1190</v>
      </c>
      <c r="Q71" s="111">
        <v>1220</v>
      </c>
      <c r="R71" s="111">
        <v>1260</v>
      </c>
      <c r="S71" s="111">
        <v>1260</v>
      </c>
      <c r="T71" s="111">
        <v>1230</v>
      </c>
      <c r="U71" s="111">
        <v>1210</v>
      </c>
      <c r="V71" s="111">
        <v>1170</v>
      </c>
      <c r="W71" s="111">
        <v>1170</v>
      </c>
      <c r="X71" s="111">
        <v>1290</v>
      </c>
    </row>
    <row r="72" spans="1:24" ht="12.75">
      <c r="A72" s="110">
        <v>44440</v>
      </c>
      <c r="B72" s="111">
        <v>700</v>
      </c>
      <c r="C72" s="111">
        <v>980</v>
      </c>
      <c r="D72" s="111">
        <v>1190</v>
      </c>
      <c r="E72" s="111">
        <v>1360</v>
      </c>
      <c r="F72" s="111">
        <v>1450</v>
      </c>
      <c r="G72" s="111">
        <v>1510</v>
      </c>
      <c r="H72" s="111">
        <v>1590</v>
      </c>
      <c r="I72" s="111">
        <v>1640</v>
      </c>
      <c r="J72" s="111">
        <v>1730</v>
      </c>
      <c r="K72" s="111">
        <v>1950</v>
      </c>
      <c r="L72" s="111">
        <v>1430</v>
      </c>
      <c r="M72" s="111">
        <v>700</v>
      </c>
      <c r="N72" s="111">
        <v>920</v>
      </c>
      <c r="O72" s="111">
        <v>1090</v>
      </c>
      <c r="P72" s="111">
        <v>1190</v>
      </c>
      <c r="Q72" s="111">
        <v>1240</v>
      </c>
      <c r="R72" s="111">
        <v>1280</v>
      </c>
      <c r="S72" s="111">
        <v>1280</v>
      </c>
      <c r="T72" s="111">
        <v>1250</v>
      </c>
      <c r="U72" s="111">
        <v>1230</v>
      </c>
      <c r="V72" s="111">
        <v>1190</v>
      </c>
      <c r="W72" s="111">
        <v>1180</v>
      </c>
      <c r="X72" s="111">
        <v>1300</v>
      </c>
    </row>
    <row r="73" spans="1:24" ht="12.75">
      <c r="A73" s="110">
        <v>44470</v>
      </c>
      <c r="B73" s="111">
        <v>710</v>
      </c>
      <c r="C73" s="111">
        <v>980</v>
      </c>
      <c r="D73" s="111">
        <v>1190</v>
      </c>
      <c r="E73" s="111">
        <v>1350</v>
      </c>
      <c r="F73" s="111">
        <v>1440</v>
      </c>
      <c r="G73" s="111">
        <v>1510</v>
      </c>
      <c r="H73" s="111">
        <v>1580</v>
      </c>
      <c r="I73" s="111">
        <v>1630</v>
      </c>
      <c r="J73" s="111">
        <v>1720</v>
      </c>
      <c r="K73" s="111">
        <v>1940</v>
      </c>
      <c r="L73" s="111">
        <v>1420</v>
      </c>
      <c r="M73" s="111">
        <v>710</v>
      </c>
      <c r="N73" s="111">
        <v>920</v>
      </c>
      <c r="O73" s="111">
        <v>1090</v>
      </c>
      <c r="P73" s="111">
        <v>1200</v>
      </c>
      <c r="Q73" s="111">
        <v>1240</v>
      </c>
      <c r="R73" s="111">
        <v>1270</v>
      </c>
      <c r="S73" s="111">
        <v>1270</v>
      </c>
      <c r="T73" s="111">
        <v>1250</v>
      </c>
      <c r="U73" s="111">
        <v>1230</v>
      </c>
      <c r="V73" s="111">
        <v>1190</v>
      </c>
      <c r="W73" s="111">
        <v>1170</v>
      </c>
      <c r="X73" s="111">
        <v>1290</v>
      </c>
    </row>
    <row r="74" spans="1:24" ht="12.75">
      <c r="A74" s="110">
        <v>44501</v>
      </c>
      <c r="B74" s="111">
        <v>700</v>
      </c>
      <c r="C74" s="111">
        <v>980</v>
      </c>
      <c r="D74" s="111">
        <v>1180</v>
      </c>
      <c r="E74" s="111">
        <v>1350</v>
      </c>
      <c r="F74" s="111">
        <v>1440</v>
      </c>
      <c r="G74" s="111">
        <v>1500</v>
      </c>
      <c r="H74" s="111">
        <v>1570</v>
      </c>
      <c r="I74" s="111">
        <v>1620</v>
      </c>
      <c r="J74" s="111">
        <v>1710</v>
      </c>
      <c r="K74" s="111">
        <v>1930</v>
      </c>
      <c r="L74" s="111">
        <v>1420</v>
      </c>
      <c r="M74" s="111">
        <v>700</v>
      </c>
      <c r="N74" s="111">
        <v>910</v>
      </c>
      <c r="O74" s="111">
        <v>1090</v>
      </c>
      <c r="P74" s="111">
        <v>1190</v>
      </c>
      <c r="Q74" s="111">
        <v>1230</v>
      </c>
      <c r="R74" s="111">
        <v>1270</v>
      </c>
      <c r="S74" s="111">
        <v>1270</v>
      </c>
      <c r="T74" s="111">
        <v>1240</v>
      </c>
      <c r="U74" s="111">
        <v>1220</v>
      </c>
      <c r="V74" s="111">
        <v>1180</v>
      </c>
      <c r="W74" s="111">
        <v>1170</v>
      </c>
      <c r="X74" s="111">
        <v>1290</v>
      </c>
    </row>
    <row r="75" spans="1:24" ht="12.75">
      <c r="A75" s="110">
        <v>44531</v>
      </c>
      <c r="B75" s="111">
        <v>700</v>
      </c>
      <c r="C75" s="111">
        <v>970</v>
      </c>
      <c r="D75" s="111">
        <v>1180</v>
      </c>
      <c r="E75" s="111">
        <v>1340</v>
      </c>
      <c r="F75" s="111">
        <v>1430</v>
      </c>
      <c r="G75" s="111">
        <v>1490</v>
      </c>
      <c r="H75" s="111">
        <v>1550</v>
      </c>
      <c r="I75" s="111">
        <v>1590</v>
      </c>
      <c r="J75" s="111">
        <v>1690</v>
      </c>
      <c r="K75" s="111">
        <v>1920</v>
      </c>
      <c r="L75" s="111">
        <v>1410</v>
      </c>
      <c r="M75" s="111">
        <v>690</v>
      </c>
      <c r="N75" s="111">
        <v>910</v>
      </c>
      <c r="O75" s="111">
        <v>1080</v>
      </c>
      <c r="P75" s="111">
        <v>1190</v>
      </c>
      <c r="Q75" s="111">
        <v>1230</v>
      </c>
      <c r="R75" s="111">
        <v>1260</v>
      </c>
      <c r="S75" s="111">
        <v>1270</v>
      </c>
      <c r="T75" s="111">
        <v>1240</v>
      </c>
      <c r="U75" s="111">
        <v>1220</v>
      </c>
      <c r="V75" s="111">
        <v>1180</v>
      </c>
      <c r="W75" s="111">
        <v>1170</v>
      </c>
      <c r="X75" s="111">
        <v>1290</v>
      </c>
    </row>
    <row r="76" spans="1:24" ht="12.75">
      <c r="A76" s="110">
        <v>44562</v>
      </c>
      <c r="B76" s="111">
        <v>690</v>
      </c>
      <c r="C76" s="111">
        <v>960</v>
      </c>
      <c r="D76" s="111">
        <v>1170</v>
      </c>
      <c r="E76" s="111">
        <v>1330</v>
      </c>
      <c r="F76" s="111">
        <v>1420</v>
      </c>
      <c r="G76" s="111">
        <v>1480</v>
      </c>
      <c r="H76" s="111">
        <v>1540</v>
      </c>
      <c r="I76" s="111">
        <v>1580</v>
      </c>
      <c r="J76" s="111">
        <v>1680</v>
      </c>
      <c r="K76" s="111">
        <v>1910</v>
      </c>
      <c r="L76" s="111">
        <v>1400</v>
      </c>
      <c r="M76" s="111">
        <v>690</v>
      </c>
      <c r="N76" s="111">
        <v>900</v>
      </c>
      <c r="O76" s="111">
        <v>1070</v>
      </c>
      <c r="P76" s="111">
        <v>1190</v>
      </c>
      <c r="Q76" s="111">
        <v>1220</v>
      </c>
      <c r="R76" s="111">
        <v>1260</v>
      </c>
      <c r="S76" s="111">
        <v>1260</v>
      </c>
      <c r="T76" s="111">
        <v>1230</v>
      </c>
      <c r="U76" s="111">
        <v>1220</v>
      </c>
      <c r="V76" s="111">
        <v>1190</v>
      </c>
      <c r="W76" s="111">
        <v>1170</v>
      </c>
      <c r="X76" s="111">
        <v>1280</v>
      </c>
    </row>
    <row r="77" spans="1:24" ht="12.75">
      <c r="A77" s="110">
        <v>44593</v>
      </c>
      <c r="B77" s="111">
        <v>680</v>
      </c>
      <c r="C77" s="111">
        <v>950</v>
      </c>
      <c r="D77" s="111">
        <v>1160</v>
      </c>
      <c r="E77" s="111">
        <v>1330</v>
      </c>
      <c r="F77" s="111">
        <v>1430</v>
      </c>
      <c r="G77" s="111">
        <v>1490</v>
      </c>
      <c r="H77" s="111">
        <v>1550</v>
      </c>
      <c r="I77" s="111">
        <v>1590</v>
      </c>
      <c r="J77" s="111">
        <v>1690</v>
      </c>
      <c r="K77" s="111">
        <v>1930</v>
      </c>
      <c r="L77" s="111">
        <v>1400</v>
      </c>
      <c r="M77" s="111">
        <v>680</v>
      </c>
      <c r="N77" s="111">
        <v>890</v>
      </c>
      <c r="O77" s="111">
        <v>1070</v>
      </c>
      <c r="P77" s="111">
        <v>1180</v>
      </c>
      <c r="Q77" s="111">
        <v>1220</v>
      </c>
      <c r="R77" s="111">
        <v>1260</v>
      </c>
      <c r="S77" s="111">
        <v>1260</v>
      </c>
      <c r="T77" s="111">
        <v>1230</v>
      </c>
      <c r="U77" s="111">
        <v>1210</v>
      </c>
      <c r="V77" s="111">
        <v>1190</v>
      </c>
      <c r="W77" s="111">
        <v>1160</v>
      </c>
      <c r="X77" s="111">
        <v>1280</v>
      </c>
    </row>
    <row r="78" spans="1:24" ht="12.75">
      <c r="A78" s="110">
        <v>44621</v>
      </c>
      <c r="B78" s="111">
        <v>670</v>
      </c>
      <c r="C78" s="111">
        <v>950</v>
      </c>
      <c r="D78" s="111">
        <v>1160</v>
      </c>
      <c r="E78" s="111">
        <v>1330</v>
      </c>
      <c r="F78" s="111">
        <v>1410</v>
      </c>
      <c r="G78" s="111">
        <v>1470</v>
      </c>
      <c r="H78" s="111">
        <v>1530</v>
      </c>
      <c r="I78" s="111">
        <v>1570</v>
      </c>
      <c r="J78" s="111">
        <v>1680</v>
      </c>
      <c r="K78" s="111">
        <v>1940</v>
      </c>
      <c r="L78" s="111">
        <v>1400</v>
      </c>
      <c r="M78" s="111">
        <v>660</v>
      </c>
      <c r="N78" s="111">
        <v>890</v>
      </c>
      <c r="O78" s="111">
        <v>1070</v>
      </c>
      <c r="P78" s="111">
        <v>1180</v>
      </c>
      <c r="Q78" s="111">
        <v>1220</v>
      </c>
      <c r="R78" s="111">
        <v>1250</v>
      </c>
      <c r="S78" s="111">
        <v>1260</v>
      </c>
      <c r="T78" s="111">
        <v>1230</v>
      </c>
      <c r="U78" s="111">
        <v>1220</v>
      </c>
      <c r="V78" s="111">
        <v>1190</v>
      </c>
      <c r="W78" s="111">
        <v>1160</v>
      </c>
      <c r="X78" s="111">
        <v>1280</v>
      </c>
    </row>
    <row r="79" spans="1:24" ht="12.75">
      <c r="A79" s="110">
        <v>44652</v>
      </c>
      <c r="B79" s="111">
        <v>660</v>
      </c>
      <c r="C79" s="111">
        <v>940</v>
      </c>
      <c r="D79" s="111">
        <v>1160</v>
      </c>
      <c r="E79" s="111">
        <v>1320</v>
      </c>
      <c r="F79" s="111">
        <v>1410</v>
      </c>
      <c r="G79" s="111">
        <v>1470</v>
      </c>
      <c r="H79" s="111">
        <v>1530</v>
      </c>
      <c r="I79" s="111">
        <v>1570</v>
      </c>
      <c r="J79" s="111">
        <v>1680</v>
      </c>
      <c r="K79" s="111">
        <v>1940</v>
      </c>
      <c r="L79" s="111">
        <v>1400</v>
      </c>
      <c r="M79" s="111">
        <v>660</v>
      </c>
      <c r="N79" s="111">
        <v>880</v>
      </c>
      <c r="O79" s="111">
        <v>1070</v>
      </c>
      <c r="P79" s="111">
        <v>1180</v>
      </c>
      <c r="Q79" s="111">
        <v>1220</v>
      </c>
      <c r="R79" s="111">
        <v>1260</v>
      </c>
      <c r="S79" s="111">
        <v>1260</v>
      </c>
      <c r="T79" s="111">
        <v>1230</v>
      </c>
      <c r="U79" s="111">
        <v>1220</v>
      </c>
      <c r="V79" s="111">
        <v>1200</v>
      </c>
      <c r="W79" s="111">
        <v>1160</v>
      </c>
      <c r="X79" s="111">
        <v>1280</v>
      </c>
    </row>
    <row r="80" spans="1:24" ht="12.75">
      <c r="A80" s="110">
        <v>44682</v>
      </c>
      <c r="B80" s="111">
        <v>650</v>
      </c>
      <c r="C80" s="111">
        <v>940</v>
      </c>
      <c r="D80" s="111">
        <v>1150</v>
      </c>
      <c r="E80" s="111">
        <v>1320</v>
      </c>
      <c r="F80" s="111">
        <v>1410</v>
      </c>
      <c r="G80" s="111">
        <v>1470</v>
      </c>
      <c r="H80" s="111">
        <v>1530</v>
      </c>
      <c r="I80" s="111">
        <v>1570</v>
      </c>
      <c r="J80" s="111">
        <v>1690</v>
      </c>
      <c r="K80" s="111">
        <v>1960</v>
      </c>
      <c r="L80" s="111">
        <v>1400</v>
      </c>
      <c r="M80" s="111">
        <v>650</v>
      </c>
      <c r="N80" s="111">
        <v>880</v>
      </c>
      <c r="O80" s="111">
        <v>1070</v>
      </c>
      <c r="P80" s="111">
        <v>1180</v>
      </c>
      <c r="Q80" s="111">
        <v>1230</v>
      </c>
      <c r="R80" s="111">
        <v>1260</v>
      </c>
      <c r="S80" s="111">
        <v>1260</v>
      </c>
      <c r="T80" s="111">
        <v>1240</v>
      </c>
      <c r="U80" s="111">
        <v>1220</v>
      </c>
      <c r="V80" s="111">
        <v>1200</v>
      </c>
      <c r="W80" s="111">
        <v>1170</v>
      </c>
      <c r="X80" s="111">
        <v>1280</v>
      </c>
    </row>
    <row r="81" spans="1:24" ht="12.75">
      <c r="A81" s="110">
        <v>44713</v>
      </c>
      <c r="B81" s="111">
        <v>640</v>
      </c>
      <c r="C81" s="111">
        <v>930</v>
      </c>
      <c r="D81" s="111">
        <v>1150</v>
      </c>
      <c r="E81" s="111">
        <v>1330</v>
      </c>
      <c r="F81" s="111">
        <v>1410</v>
      </c>
      <c r="G81" s="111">
        <v>1470</v>
      </c>
      <c r="H81" s="111">
        <v>1530</v>
      </c>
      <c r="I81" s="111">
        <v>1570</v>
      </c>
      <c r="J81" s="111">
        <v>1690</v>
      </c>
      <c r="K81" s="111">
        <v>1980</v>
      </c>
      <c r="L81" s="111">
        <v>1400</v>
      </c>
      <c r="M81" s="111">
        <v>640</v>
      </c>
      <c r="N81" s="111">
        <v>870</v>
      </c>
      <c r="O81" s="111">
        <v>1060</v>
      </c>
      <c r="P81" s="111">
        <v>1180</v>
      </c>
      <c r="Q81" s="111">
        <v>1220</v>
      </c>
      <c r="R81" s="111">
        <v>1260</v>
      </c>
      <c r="S81" s="111">
        <v>1260</v>
      </c>
      <c r="T81" s="111">
        <v>1230</v>
      </c>
      <c r="U81" s="111">
        <v>1220</v>
      </c>
      <c r="V81" s="111">
        <v>1210</v>
      </c>
      <c r="W81" s="111">
        <v>1160</v>
      </c>
      <c r="X81" s="111">
        <v>1280</v>
      </c>
    </row>
    <row r="82" spans="1:24" ht="12.75">
      <c r="A82" s="110">
        <v>44743</v>
      </c>
      <c r="B82" s="111">
        <v>650</v>
      </c>
      <c r="C82" s="111">
        <v>940</v>
      </c>
      <c r="D82" s="111">
        <v>1180</v>
      </c>
      <c r="E82" s="111">
        <v>1350</v>
      </c>
      <c r="F82" s="111">
        <v>1440</v>
      </c>
      <c r="G82" s="111">
        <v>1490</v>
      </c>
      <c r="H82" s="111">
        <v>1550</v>
      </c>
      <c r="I82" s="111">
        <v>1590</v>
      </c>
      <c r="J82" s="111">
        <v>1710</v>
      </c>
      <c r="K82" s="111">
        <v>2010</v>
      </c>
      <c r="L82" s="111">
        <v>1430</v>
      </c>
      <c r="M82" s="111">
        <v>630</v>
      </c>
      <c r="N82" s="111">
        <v>880</v>
      </c>
      <c r="O82" s="111">
        <v>1090</v>
      </c>
      <c r="P82" s="111">
        <v>1200</v>
      </c>
      <c r="Q82" s="111">
        <v>1240</v>
      </c>
      <c r="R82" s="111">
        <v>1270</v>
      </c>
      <c r="S82" s="111">
        <v>1280</v>
      </c>
      <c r="T82" s="111">
        <v>1250</v>
      </c>
      <c r="U82" s="111">
        <v>1240</v>
      </c>
      <c r="V82" s="111">
        <v>1230</v>
      </c>
      <c r="W82" s="111">
        <v>1190</v>
      </c>
      <c r="X82" s="111">
        <v>1300</v>
      </c>
    </row>
    <row r="83" spans="1:24" ht="12.75">
      <c r="A83" s="110">
        <v>44774</v>
      </c>
      <c r="B83" s="111">
        <v>640</v>
      </c>
      <c r="C83" s="111">
        <v>930</v>
      </c>
      <c r="D83" s="111">
        <v>1170</v>
      </c>
      <c r="E83" s="111">
        <v>1340</v>
      </c>
      <c r="F83" s="111">
        <v>1420</v>
      </c>
      <c r="G83" s="111">
        <v>1470</v>
      </c>
      <c r="H83" s="111">
        <v>1520</v>
      </c>
      <c r="I83" s="111">
        <v>1570</v>
      </c>
      <c r="J83" s="111">
        <v>1680</v>
      </c>
      <c r="K83" s="111">
        <v>1990</v>
      </c>
      <c r="L83" s="111">
        <v>1410</v>
      </c>
      <c r="M83" s="111">
        <v>630</v>
      </c>
      <c r="N83" s="111">
        <v>870</v>
      </c>
      <c r="O83" s="111">
        <v>1080</v>
      </c>
      <c r="P83" s="111">
        <v>1200</v>
      </c>
      <c r="Q83" s="111">
        <v>1230</v>
      </c>
      <c r="R83" s="111">
        <v>1260</v>
      </c>
      <c r="S83" s="111">
        <v>1260</v>
      </c>
      <c r="T83" s="111">
        <v>1240</v>
      </c>
      <c r="U83" s="111">
        <v>1240</v>
      </c>
      <c r="V83" s="111">
        <v>1230</v>
      </c>
      <c r="W83" s="111">
        <v>1180</v>
      </c>
      <c r="X83" s="111">
        <v>1290</v>
      </c>
    </row>
    <row r="84" spans="1:24" ht="12.75">
      <c r="A84" s="110">
        <v>44805</v>
      </c>
      <c r="B84" s="111">
        <v>630</v>
      </c>
      <c r="C84" s="111">
        <v>920</v>
      </c>
      <c r="D84" s="111">
        <v>1160</v>
      </c>
      <c r="E84" s="111">
        <v>1340</v>
      </c>
      <c r="F84" s="111">
        <v>1430</v>
      </c>
      <c r="G84" s="111">
        <v>1480</v>
      </c>
      <c r="H84" s="111">
        <v>1540</v>
      </c>
      <c r="I84" s="111">
        <v>1590</v>
      </c>
      <c r="J84" s="111">
        <v>1700</v>
      </c>
      <c r="K84" s="111">
        <v>2020</v>
      </c>
      <c r="L84" s="111">
        <v>1410</v>
      </c>
      <c r="M84" s="111">
        <v>630</v>
      </c>
      <c r="N84" s="111">
        <v>860</v>
      </c>
      <c r="O84" s="111">
        <v>1080</v>
      </c>
      <c r="P84" s="111">
        <v>1200</v>
      </c>
      <c r="Q84" s="111">
        <v>1240</v>
      </c>
      <c r="R84" s="111">
        <v>1280</v>
      </c>
      <c r="S84" s="111">
        <v>1280</v>
      </c>
      <c r="T84" s="111">
        <v>1260</v>
      </c>
      <c r="U84" s="111">
        <v>1250</v>
      </c>
      <c r="V84" s="111">
        <v>1240</v>
      </c>
      <c r="W84" s="111">
        <v>1180</v>
      </c>
      <c r="X84" s="111">
        <v>1290</v>
      </c>
    </row>
    <row r="85" spans="1:24" ht="12.75">
      <c r="A85" s="110">
        <v>44835</v>
      </c>
      <c r="B85" s="111">
        <v>620</v>
      </c>
      <c r="C85" s="111">
        <v>910</v>
      </c>
      <c r="D85" s="111">
        <v>1150</v>
      </c>
      <c r="E85" s="111">
        <v>1330</v>
      </c>
      <c r="F85" s="111">
        <v>1420</v>
      </c>
      <c r="G85" s="111">
        <v>1470</v>
      </c>
      <c r="H85" s="111">
        <v>1520</v>
      </c>
      <c r="I85" s="111">
        <v>1570</v>
      </c>
      <c r="J85" s="111">
        <v>1680</v>
      </c>
      <c r="K85" s="111">
        <v>1990</v>
      </c>
      <c r="L85" s="111">
        <v>1390</v>
      </c>
      <c r="M85" s="111">
        <v>630</v>
      </c>
      <c r="N85" s="111">
        <v>850</v>
      </c>
      <c r="O85" s="111">
        <v>1070</v>
      </c>
      <c r="P85" s="111">
        <v>1200</v>
      </c>
      <c r="Q85" s="111">
        <v>1240</v>
      </c>
      <c r="R85" s="111">
        <v>1270</v>
      </c>
      <c r="S85" s="111">
        <v>1280</v>
      </c>
      <c r="T85" s="111">
        <v>1250</v>
      </c>
      <c r="U85" s="111">
        <v>1240</v>
      </c>
      <c r="V85" s="111">
        <v>1240</v>
      </c>
      <c r="W85" s="111">
        <v>1170</v>
      </c>
      <c r="X85" s="111">
        <v>1280</v>
      </c>
    </row>
    <row r="86" spans="1:24" ht="12.75">
      <c r="A86" s="110">
        <v>44866</v>
      </c>
      <c r="B86" s="111">
        <v>630</v>
      </c>
      <c r="C86" s="111">
        <v>900</v>
      </c>
      <c r="D86" s="111">
        <v>1140</v>
      </c>
      <c r="E86" s="111">
        <v>1330</v>
      </c>
      <c r="F86" s="111">
        <v>1410</v>
      </c>
      <c r="G86" s="111">
        <v>1460</v>
      </c>
      <c r="H86" s="111">
        <v>1510</v>
      </c>
      <c r="I86" s="111">
        <v>1550</v>
      </c>
      <c r="J86" s="111">
        <v>1660</v>
      </c>
      <c r="K86" s="111">
        <v>1980</v>
      </c>
      <c r="L86" s="111">
        <v>1380</v>
      </c>
      <c r="M86" s="111">
        <v>630</v>
      </c>
      <c r="N86" s="111">
        <v>850</v>
      </c>
      <c r="O86" s="111">
        <v>1070</v>
      </c>
      <c r="P86" s="111">
        <v>1190</v>
      </c>
      <c r="Q86" s="111">
        <v>1230</v>
      </c>
      <c r="R86" s="111">
        <v>1260</v>
      </c>
      <c r="S86" s="111">
        <v>1270</v>
      </c>
      <c r="T86" s="111">
        <v>1240</v>
      </c>
      <c r="U86" s="111">
        <v>1230</v>
      </c>
      <c r="V86" s="111">
        <v>1240</v>
      </c>
      <c r="W86" s="111">
        <v>1170</v>
      </c>
      <c r="X86" s="111">
        <v>1270</v>
      </c>
    </row>
    <row r="87" spans="1:24" ht="12.75">
      <c r="A87" s="110">
        <v>44896</v>
      </c>
      <c r="B87" s="111">
        <v>630</v>
      </c>
      <c r="C87" s="111">
        <v>910</v>
      </c>
      <c r="D87" s="111">
        <v>1140</v>
      </c>
      <c r="E87" s="111">
        <v>1320</v>
      </c>
      <c r="F87" s="111">
        <v>1410</v>
      </c>
      <c r="G87" s="111">
        <v>1450</v>
      </c>
      <c r="H87" s="111">
        <v>1500</v>
      </c>
      <c r="I87" s="111">
        <v>1540</v>
      </c>
      <c r="J87" s="111">
        <v>1640</v>
      </c>
      <c r="K87" s="111">
        <v>1970</v>
      </c>
      <c r="L87" s="111">
        <v>1380</v>
      </c>
      <c r="M87" s="111">
        <v>630</v>
      </c>
      <c r="N87" s="111">
        <v>850</v>
      </c>
      <c r="O87" s="111">
        <v>1070</v>
      </c>
      <c r="P87" s="111">
        <v>1190</v>
      </c>
      <c r="Q87" s="111">
        <v>1230</v>
      </c>
      <c r="R87" s="111">
        <v>1260</v>
      </c>
      <c r="S87" s="111">
        <v>1260</v>
      </c>
      <c r="T87" s="111">
        <v>1240</v>
      </c>
      <c r="U87" s="111">
        <v>1230</v>
      </c>
      <c r="V87" s="111">
        <v>1240</v>
      </c>
      <c r="W87" s="111">
        <v>1170</v>
      </c>
      <c r="X87" s="111">
        <v>1270</v>
      </c>
    </row>
    <row r="88" spans="1:24" ht="12.75">
      <c r="A88" s="110">
        <v>44986</v>
      </c>
      <c r="B88" s="111">
        <v>630</v>
      </c>
      <c r="C88" s="111">
        <v>890</v>
      </c>
      <c r="D88" s="111">
        <v>1140</v>
      </c>
      <c r="E88" s="111">
        <v>1320</v>
      </c>
      <c r="F88" s="111">
        <v>1410</v>
      </c>
      <c r="G88" s="111">
        <v>1460</v>
      </c>
      <c r="H88" s="111">
        <v>1500</v>
      </c>
      <c r="I88" s="111">
        <v>1540</v>
      </c>
      <c r="J88" s="111">
        <v>1640</v>
      </c>
      <c r="K88" s="111">
        <v>1990</v>
      </c>
      <c r="L88" s="111">
        <v>1380</v>
      </c>
      <c r="M88" s="111">
        <v>630</v>
      </c>
      <c r="N88" s="111">
        <v>840</v>
      </c>
      <c r="O88" s="111">
        <v>1060</v>
      </c>
      <c r="P88" s="111">
        <v>1200</v>
      </c>
      <c r="Q88" s="111">
        <v>1230</v>
      </c>
      <c r="R88" s="111">
        <v>1270</v>
      </c>
      <c r="S88" s="111">
        <v>1270</v>
      </c>
      <c r="T88" s="111">
        <v>1240</v>
      </c>
      <c r="U88" s="111">
        <v>1230</v>
      </c>
      <c r="V88" s="111">
        <v>1240</v>
      </c>
      <c r="W88" s="111">
        <v>1170</v>
      </c>
      <c r="X88" s="111">
        <v>1270</v>
      </c>
    </row>
    <row r="89" spans="1:24" ht="12.75">
      <c r="A89" s="110"/>
      <c r="B89" s="111"/>
      <c r="C89" s="111"/>
      <c r="D89" s="111"/>
      <c r="E89" s="111"/>
      <c r="F89" s="111"/>
      <c r="G89" s="111"/>
      <c r="H89" s="111"/>
      <c r="I89" s="111"/>
      <c r="J89" s="111"/>
      <c r="K89" s="111"/>
      <c r="L89" s="111"/>
      <c r="M89" s="111"/>
      <c r="N89" s="111"/>
      <c r="O89" s="111"/>
      <c r="P89" s="111"/>
      <c r="Q89" s="111"/>
      <c r="R89" s="111"/>
      <c r="S89" s="111"/>
      <c r="T89" s="111"/>
      <c r="U89" s="111"/>
      <c r="V89" s="111"/>
      <c r="W89" s="111"/>
      <c r="X89" s="11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Pole 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Allocataires indemnisés - Séries mensuelles à fin férier 2015</dc:title>
  <dc:subject/>
  <dc:creator>D000XUR</dc:creator>
  <cp:keywords/>
  <dc:description/>
  <cp:lastModifiedBy>DANO Jerome</cp:lastModifiedBy>
  <cp:lastPrinted>2016-03-30T11:32:09Z</cp:lastPrinted>
  <dcterms:created xsi:type="dcterms:W3CDTF">2010-08-31T12:46:40Z</dcterms:created>
  <dcterms:modified xsi:type="dcterms:W3CDTF">2023-12-20T13:05:56Z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